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13_ncr:1_{61B79F01-61B6-43BD-A290-EDA7430F36D8}" xr6:coauthVersionLast="47" xr6:coauthVersionMax="47" xr10:uidLastSave="{00000000-0000-0000-0000-000000000000}"/>
  <bookViews>
    <workbookView xWindow="31035" yWindow="855" windowWidth="21600" windowHeight="14355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2" l="1"/>
  <c r="F39" i="12" s="1"/>
  <c r="D39" i="12"/>
  <c r="B39" i="12"/>
  <c r="D31" i="12"/>
  <c r="D41" i="12" s="1"/>
  <c r="H29" i="12"/>
  <c r="F29" i="12" s="1"/>
  <c r="D29" i="12"/>
  <c r="B29" i="12"/>
  <c r="H24" i="12"/>
  <c r="F24" i="12"/>
  <c r="D24" i="12"/>
  <c r="B24" i="12"/>
  <c r="H19" i="12"/>
  <c r="H31" i="12" s="1"/>
  <c r="D19" i="12"/>
  <c r="F19" i="12" s="1"/>
  <c r="B19" i="12"/>
  <c r="B31" i="12" s="1"/>
  <c r="B41" i="12" s="1"/>
  <c r="H12" i="12"/>
  <c r="F12" i="12" s="1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 l="1"/>
  <c r="F41" i="12" s="1"/>
  <c r="F31" i="12"/>
</calcChain>
</file>

<file path=xl/sharedStrings.xml><?xml version="1.0" encoding="utf-8"?>
<sst xmlns="http://schemas.openxmlformats.org/spreadsheetml/2006/main" count="441" uniqueCount="244">
  <si>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</si>
  <si>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</si>
  <si>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</si>
  <si>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</si>
  <si>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</si>
  <si>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</si>
  <si>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</si>
  <si>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</si>
  <si>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</si>
  <si>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</si>
  <si>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</si>
  <si>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</si>
  <si>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</si>
  <si>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</si>
  <si>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</si>
  <si>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</si>
  <si>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</si>
  <si>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</si>
  <si>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</si>
  <si>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</si>
  <si>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</si>
  <si>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</si>
  <si>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</si>
  <si>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</si>
  <si>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</si>
  <si>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</si>
  <si>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</si>
  <si>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</si>
  <si>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</si>
  <si>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</si>
  <si>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</si>
  <si>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</si>
  <si>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</si>
  <si>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</si>
  <si>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</si>
  <si>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</si>
  <si>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</si>
  <si>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</si>
  <si>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</si>
  <si>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</si>
  <si>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</si>
  <si>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</si>
  <si>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</si>
  <si>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</si>
  <si>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</si>
  <si>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</si>
  <si>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</si>
  <si>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</si>
  <si>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</si>
  <si>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</si>
  <si>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</si>
  <si>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</si>
  <si>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</si>
  <si>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</si>
  <si>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</si>
  <si>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</si>
  <si>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</si>
  <si>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</si>
  <si>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</si>
  <si>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</si>
  <si>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</si>
  <si>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</si>
  <si>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</si>
  <si>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</si>
  <si>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</si>
  <si>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</si>
  <si>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</si>
  <si>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</si>
  <si>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</si>
  <si>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</si>
  <si>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</si>
  <si>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</si>
  <si>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</si>
  <si>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</si>
  <si>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</si>
  <si>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</si>
  <si>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</si>
  <si>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</si>
  <si>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</si>
  <si>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</si>
  <si>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</si>
  <si>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</si>
  <si>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</si>
  <si>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</si>
  <si>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</si>
  <si>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</si>
  <si>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</si>
  <si>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</si>
  <si>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</si>
  <si>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</si>
  <si>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</si>
  <si>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</si>
  <si>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</si>
  <si>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</si>
  <si>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</si>
  <si>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</si>
  <si>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</si>
  <si>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</si>
  <si>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</si>
  <si>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</si>
  <si>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</si>
  <si>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</si>
  <si>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</si>
  <si>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</si>
  <si>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</si>
  <si>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</si>
  <si>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</si>
  <si>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</si>
  <si>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</si>
  <si>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</si>
  <si>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</si>
  <si>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</si>
  <si>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</si>
  <si>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</si>
  <si>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</si>
  <si>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</si>
  <si>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</si>
  <si>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</si>
  <si>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</si>
  <si>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</si>
  <si>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</si>
  <si>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</si>
  <si>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</si>
  <si>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</si>
  <si>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</si>
  <si>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</si>
  <si>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</si>
  <si>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</si>
  <si>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</si>
  <si>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</si>
  <si>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</si>
  <si>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</si>
  <si>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</si>
  <si>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</si>
  <si>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</si>
  <si>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</si>
  <si>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</si>
  <si>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</si>
  <si>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</si>
  <si>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</si>
  <si>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</si>
  <si>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</si>
  <si>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</si>
  <si>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</si>
  <si>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</si>
  <si>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</si>
  <si>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</si>
  <si>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</si>
  <si>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</si>
  <si>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</si>
  <si>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</si>
  <si>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</si>
  <si>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</si>
  <si>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</si>
  <si>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</si>
  <si>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</si>
  <si>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</si>
  <si>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</si>
  <si>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</si>
  <si>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</si>
  <si>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</si>
  <si>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</si>
  <si>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</si>
  <si>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</si>
  <si>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</si>
  <si>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</si>
  <si>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</si>
  <si>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</si>
  <si>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</si>
  <si>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</si>
  <si>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</si>
  <si>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</si>
  <si>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</si>
  <si>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</si>
  <si>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</si>
  <si>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</si>
  <si>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</si>
  <si>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</si>
  <si>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</si>
  <si>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</si>
  <si>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</si>
  <si>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</si>
  <si>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</si>
  <si>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</si>
  <si>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</si>
  <si>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</si>
  <si>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</si>
  <si>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</si>
  <si>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</si>
  <si>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</si>
  <si>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</si>
  <si>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</si>
  <si>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</si>
  <si>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</si>
  <si>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</si>
  <si>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</si>
  <si>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</si>
  <si>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</si>
  <si>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</si>
  <si>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</si>
  <si>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</si>
  <si>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</si>
  <si>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</si>
  <si>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</si>
  <si>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</si>
  <si>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</si>
  <si>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</si>
  <si>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</si>
  <si>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</si>
  <si>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</si>
  <si>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</si>
  <si>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</si>
  <si>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</si>
  <si>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</si>
  <si>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</si>
  <si>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2021/22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</si>
  <si>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</si>
  <si>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</si>
  <si>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</si>
  <si>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</si>
  <si>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2022/23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</si>
  <si>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</si>
  <si>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</si>
  <si>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</si>
  <si>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</si>
  <si>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</si>
  <si>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</si>
  <si>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</si>
  <si>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</si>
  <si>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>.</t>
    </r>
  </si>
  <si>
    <t>Jan.</t>
  </si>
  <si>
    <t>Feb.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</si>
  <si>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</si>
  <si>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</si>
  <si>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</si>
  <si>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Created May 16, 2023</t>
  </si>
  <si>
    <t>Contact: Leslie Meyer</t>
  </si>
  <si>
    <t>Table 10—Final 2022 U.S. cotton acreage, yield, and production</t>
  </si>
  <si>
    <t>2023/24</t>
  </si>
  <si>
    <t>Apr.</t>
  </si>
  <si>
    <t>May</t>
  </si>
  <si>
    <t>Last update: 5/16/23.</t>
  </si>
  <si>
    <t>Mar.</t>
  </si>
  <si>
    <t>Note: Raw-fiber-equivalent pounds. Data for 2023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</si>
</sst>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2" fillId="0" borderId="0" xfId="2"/>
    <xf numFmtId="0" fontId="23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165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43" fontId="19" fillId="0" borderId="0" xfId="0" applyNumberFormat="1" applyFont="1"/>
    <xf numFmtId="2" fontId="19" fillId="0" borderId="0" xfId="0" applyNumberFormat="1" applyFont="1"/>
    <xf numFmtId="169" fontId="19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24" fillId="0" borderId="3" xfId="0" applyFont="1" applyBorder="1"/>
    <xf numFmtId="0" fontId="24" fillId="0" borderId="2" xfId="0" applyFont="1" applyBorder="1"/>
    <xf numFmtId="0" fontId="24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4" fillId="0" borderId="1" xfId="0" applyFont="1" applyBorder="1"/>
    <xf numFmtId="0" fontId="25" fillId="0" borderId="3" xfId="0" applyFont="1" applyBorder="1" applyAlignment="1">
      <alignment horizontal="right"/>
    </xf>
    <xf numFmtId="0" fontId="25" fillId="0" borderId="2" xfId="0" applyFont="1" applyBorder="1"/>
    <xf numFmtId="0" fontId="1" fillId="0" borderId="1" xfId="0" applyFont="1" applyBorder="1" applyAlignment="1">
      <alignment horizontal="right" vertic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6" t="s">
        <v>188</v>
      </c>
    </row>
    <row r="3" spans="1:1" ht="15.75" x14ac:dyDescent="0.25">
      <c r="A3" s="6"/>
    </row>
    <row r="4" spans="1:1" x14ac:dyDescent="0.25">
      <c r="A4" t="s">
        <v>235</v>
      </c>
    </row>
    <row r="6" spans="1:1" x14ac:dyDescent="0.25">
      <c r="A6" t="s">
        <v>0</v>
      </c>
    </row>
    <row r="8" spans="1:1" x14ac:dyDescent="0.25">
      <c r="A8" s="5" t="s">
        <v>44</v>
      </c>
    </row>
    <row r="9" spans="1:1" x14ac:dyDescent="0.25">
      <c r="A9" s="5"/>
    </row>
    <row r="10" spans="1:1" x14ac:dyDescent="0.25">
      <c r="A10" s="5" t="s">
        <v>35</v>
      </c>
    </row>
    <row r="11" spans="1:1" x14ac:dyDescent="0.25">
      <c r="A11" s="5"/>
    </row>
    <row r="12" spans="1:1" x14ac:dyDescent="0.25">
      <c r="A12" s="5" t="s">
        <v>37</v>
      </c>
    </row>
    <row r="13" spans="1:1" x14ac:dyDescent="0.25">
      <c r="A13" s="5"/>
    </row>
    <row r="14" spans="1:1" x14ac:dyDescent="0.25">
      <c r="A14" s="5" t="s">
        <v>38</v>
      </c>
    </row>
    <row r="15" spans="1:1" x14ac:dyDescent="0.25">
      <c r="A15" s="5"/>
    </row>
    <row r="16" spans="1:1" x14ac:dyDescent="0.25">
      <c r="A16" s="5" t="s">
        <v>39</v>
      </c>
    </row>
    <row r="17" spans="1:1" x14ac:dyDescent="0.25">
      <c r="A17" s="5"/>
    </row>
    <row r="18" spans="1:1" x14ac:dyDescent="0.25">
      <c r="A18" s="5" t="s">
        <v>40</v>
      </c>
    </row>
    <row r="19" spans="1:1" x14ac:dyDescent="0.25">
      <c r="A19" s="5"/>
    </row>
    <row r="20" spans="1:1" x14ac:dyDescent="0.25">
      <c r="A20" s="5" t="s">
        <v>41</v>
      </c>
    </row>
    <row r="21" spans="1:1" x14ac:dyDescent="0.25">
      <c r="A21" s="5"/>
    </row>
    <row r="22" spans="1:1" x14ac:dyDescent="0.25">
      <c r="A22" s="5" t="s">
        <v>42</v>
      </c>
    </row>
    <row r="23" spans="1:1" x14ac:dyDescent="0.25">
      <c r="A23" s="5"/>
    </row>
    <row r="24" spans="1:1" x14ac:dyDescent="0.25">
      <c r="A24" s="5" t="s">
        <v>43</v>
      </c>
    </row>
    <row r="26" spans="1:1" x14ac:dyDescent="0.25">
      <c r="A26" s="5" t="s">
        <v>237</v>
      </c>
    </row>
    <row r="27" spans="1:1" x14ac:dyDescent="0.25">
      <c r="A27" s="5"/>
    </row>
    <row r="29" spans="1:1" x14ac:dyDescent="0.25">
      <c r="A29" s="5"/>
    </row>
    <row r="30" spans="1:1" x14ac:dyDescent="0.25">
      <c r="A30" s="5"/>
    </row>
    <row r="31" spans="1:1" x14ac:dyDescent="0.25">
      <c r="A31" t="s">
        <v>236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4" t="s">
        <v>197</v>
      </c>
      <c r="B1" s="84"/>
      <c r="C1" s="84"/>
      <c r="D1" s="85"/>
      <c r="E1" s="85"/>
      <c r="F1" s="25"/>
    </row>
    <row r="2" spans="1:6" x14ac:dyDescent="0.25">
      <c r="A2" s="26"/>
      <c r="B2" s="107" t="s">
        <v>230</v>
      </c>
      <c r="C2" s="107" t="s">
        <v>231</v>
      </c>
      <c r="D2" s="107" t="s">
        <v>242</v>
      </c>
      <c r="E2" s="107" t="s">
        <v>242</v>
      </c>
      <c r="F2" s="25"/>
    </row>
    <row r="3" spans="1:6" x14ac:dyDescent="0.25">
      <c r="A3" s="86" t="s">
        <v>104</v>
      </c>
      <c r="B3" s="42">
        <v>2023</v>
      </c>
      <c r="C3" s="42">
        <v>2023</v>
      </c>
      <c r="D3" s="42">
        <v>2023</v>
      </c>
      <c r="E3" s="42">
        <v>2022</v>
      </c>
      <c r="F3" s="25"/>
    </row>
    <row r="4" spans="1:6" ht="8.25" customHeight="1" x14ac:dyDescent="0.25">
      <c r="A4" s="87"/>
      <c r="B4" s="9"/>
      <c r="C4" s="9"/>
      <c r="D4" s="9"/>
      <c r="E4" s="9"/>
      <c r="F4" s="25"/>
    </row>
    <row r="5" spans="1:6" x14ac:dyDescent="0.25">
      <c r="A5" s="26"/>
      <c r="B5" s="113" t="s">
        <v>148</v>
      </c>
      <c r="C5" s="113"/>
      <c r="D5" s="113"/>
      <c r="E5" s="113"/>
      <c r="F5" s="25"/>
    </row>
    <row r="6" spans="1:6" ht="8.25" customHeight="1" x14ac:dyDescent="0.25">
      <c r="A6" s="26"/>
      <c r="B6" s="52"/>
      <c r="C6" s="43"/>
      <c r="D6" s="54"/>
      <c r="E6" s="54"/>
      <c r="F6" s="25"/>
    </row>
    <row r="7" spans="1:6" x14ac:dyDescent="0.25">
      <c r="A7" s="26" t="s">
        <v>106</v>
      </c>
      <c r="B7" s="88">
        <v>78807.8</v>
      </c>
      <c r="C7" s="88">
        <v>91843.4</v>
      </c>
      <c r="D7" s="88">
        <v>94839.4</v>
      </c>
      <c r="E7" s="88">
        <v>125288.8</v>
      </c>
      <c r="F7" s="26"/>
    </row>
    <row r="8" spans="1:6" x14ac:dyDescent="0.25">
      <c r="A8" s="26" t="s">
        <v>149</v>
      </c>
      <c r="B8" s="88">
        <v>138.9</v>
      </c>
      <c r="C8" s="88">
        <v>133</v>
      </c>
      <c r="D8" s="88">
        <v>208.9</v>
      </c>
      <c r="E8" s="88">
        <v>131</v>
      </c>
      <c r="F8" s="26"/>
    </row>
    <row r="9" spans="1:6" x14ac:dyDescent="0.25">
      <c r="A9" s="26" t="s">
        <v>107</v>
      </c>
      <c r="B9" s="88">
        <v>6624.4</v>
      </c>
      <c r="C9" s="88">
        <v>7033.5</v>
      </c>
      <c r="D9" s="88">
        <v>8163.7</v>
      </c>
      <c r="E9" s="88">
        <v>8450</v>
      </c>
      <c r="F9" s="26"/>
    </row>
    <row r="10" spans="1:6" x14ac:dyDescent="0.25">
      <c r="A10" s="26" t="s">
        <v>150</v>
      </c>
      <c r="B10" s="88">
        <v>100.4</v>
      </c>
      <c r="C10" s="88">
        <v>149.80000000000001</v>
      </c>
      <c r="D10" s="88">
        <v>146.6</v>
      </c>
      <c r="E10" s="88">
        <v>210.1</v>
      </c>
      <c r="F10" s="26"/>
    </row>
    <row r="11" spans="1:6" x14ac:dyDescent="0.25">
      <c r="A11" s="26" t="s">
        <v>108</v>
      </c>
      <c r="B11" s="88">
        <v>14419</v>
      </c>
      <c r="C11" s="88">
        <v>18526.2</v>
      </c>
      <c r="D11" s="88">
        <v>17649.7</v>
      </c>
      <c r="E11" s="88">
        <v>20628.400000000001</v>
      </c>
      <c r="F11" s="26"/>
    </row>
    <row r="12" spans="1:6" x14ac:dyDescent="0.25">
      <c r="A12" s="26" t="s">
        <v>109</v>
      </c>
      <c r="B12" s="88">
        <v>5886.7</v>
      </c>
      <c r="C12" s="88">
        <v>6533.2</v>
      </c>
      <c r="D12" s="88">
        <v>5276.1</v>
      </c>
      <c r="E12" s="88">
        <v>7248.2</v>
      </c>
      <c r="F12" s="26"/>
    </row>
    <row r="13" spans="1:6" x14ac:dyDescent="0.25">
      <c r="A13" s="26" t="s">
        <v>110</v>
      </c>
      <c r="B13" s="88">
        <v>2134.3000000000002</v>
      </c>
      <c r="C13" s="88">
        <v>1077.3</v>
      </c>
      <c r="D13" s="88">
        <v>1871.9</v>
      </c>
      <c r="E13" s="88">
        <v>5467.8</v>
      </c>
      <c r="F13" s="26"/>
    </row>
    <row r="14" spans="1:6" x14ac:dyDescent="0.25">
      <c r="A14" s="26" t="s">
        <v>111</v>
      </c>
      <c r="B14" s="88">
        <v>47.3</v>
      </c>
      <c r="C14" s="88">
        <v>69</v>
      </c>
      <c r="D14" s="88">
        <v>44.4</v>
      </c>
      <c r="E14" s="88">
        <v>102.4</v>
      </c>
      <c r="F14" s="26"/>
    </row>
    <row r="15" spans="1:6" x14ac:dyDescent="0.25">
      <c r="A15" s="26" t="s">
        <v>112</v>
      </c>
      <c r="B15" s="88">
        <v>36145.1</v>
      </c>
      <c r="C15" s="88">
        <v>45196.7</v>
      </c>
      <c r="D15" s="88">
        <v>46651.9</v>
      </c>
      <c r="E15" s="88">
        <v>59090.400000000001</v>
      </c>
      <c r="F15" s="26"/>
    </row>
    <row r="16" spans="1:6" x14ac:dyDescent="0.25">
      <c r="A16" s="26" t="s">
        <v>113</v>
      </c>
      <c r="B16" s="88">
        <v>11800</v>
      </c>
      <c r="C16" s="88">
        <v>11354.6</v>
      </c>
      <c r="D16" s="88">
        <v>13058.4</v>
      </c>
      <c r="E16" s="88">
        <v>16321.3</v>
      </c>
      <c r="F16" s="26"/>
    </row>
    <row r="17" spans="1:6" x14ac:dyDescent="0.25">
      <c r="A17" s="26" t="s">
        <v>114</v>
      </c>
      <c r="B17" s="88">
        <v>803.9</v>
      </c>
      <c r="C17" s="88">
        <v>1135.8</v>
      </c>
      <c r="D17" s="88">
        <v>743.9</v>
      </c>
      <c r="E17" s="88">
        <v>6955.5</v>
      </c>
      <c r="F17" s="26"/>
    </row>
    <row r="18" spans="1:6" x14ac:dyDescent="0.25">
      <c r="A18" s="26" t="s">
        <v>151</v>
      </c>
      <c r="B18" s="88">
        <v>230.4</v>
      </c>
      <c r="C18" s="88">
        <v>160.6</v>
      </c>
      <c r="D18" s="88">
        <v>343.7</v>
      </c>
      <c r="E18" s="88">
        <v>152</v>
      </c>
      <c r="F18" s="26"/>
    </row>
    <row r="19" spans="1:6" x14ac:dyDescent="0.25">
      <c r="A19" s="26" t="s">
        <v>115</v>
      </c>
      <c r="B19" s="88">
        <v>2058.4</v>
      </c>
      <c r="C19" s="88">
        <v>1957</v>
      </c>
      <c r="D19" s="88">
        <v>1893.8</v>
      </c>
      <c r="E19" s="88">
        <v>2366.3000000000002</v>
      </c>
      <c r="F19" s="26"/>
    </row>
    <row r="20" spans="1:6" x14ac:dyDescent="0.25">
      <c r="A20" s="26" t="s">
        <v>152</v>
      </c>
      <c r="B20" s="88">
        <v>315.39999999999998</v>
      </c>
      <c r="C20" s="88">
        <v>216.4</v>
      </c>
      <c r="D20" s="88">
        <v>176.6</v>
      </c>
      <c r="E20" s="88">
        <v>240.4</v>
      </c>
      <c r="F20" s="26"/>
    </row>
    <row r="21" spans="1:6" x14ac:dyDescent="0.25">
      <c r="A21" s="26" t="s">
        <v>153</v>
      </c>
      <c r="B21" s="88">
        <v>137</v>
      </c>
      <c r="C21" s="88">
        <v>259</v>
      </c>
      <c r="D21" s="88">
        <v>265.3</v>
      </c>
      <c r="E21" s="88">
        <v>292.10000000000002</v>
      </c>
      <c r="F21" s="26"/>
    </row>
    <row r="22" spans="1:6" x14ac:dyDescent="0.25">
      <c r="A22" s="26" t="s">
        <v>116</v>
      </c>
      <c r="B22" s="88">
        <v>901.2</v>
      </c>
      <c r="C22" s="88">
        <v>789.8</v>
      </c>
      <c r="D22" s="88">
        <v>832.2</v>
      </c>
      <c r="E22" s="88">
        <v>1479.8</v>
      </c>
      <c r="F22" s="26"/>
    </row>
    <row r="23" spans="1:6" x14ac:dyDescent="0.25">
      <c r="A23" s="26" t="s">
        <v>117</v>
      </c>
      <c r="B23" s="88">
        <v>42.2</v>
      </c>
      <c r="C23" s="88">
        <v>47.2</v>
      </c>
      <c r="D23" s="88">
        <v>50.2</v>
      </c>
      <c r="E23" s="88">
        <v>105.4</v>
      </c>
      <c r="F23" s="26"/>
    </row>
    <row r="24" spans="1:6" x14ac:dyDescent="0.25">
      <c r="A24" s="26" t="s">
        <v>118</v>
      </c>
      <c r="B24" s="88">
        <v>2155.9</v>
      </c>
      <c r="C24" s="88">
        <v>2607.9</v>
      </c>
      <c r="D24" s="88">
        <v>3117.1</v>
      </c>
      <c r="E24" s="88">
        <v>2365.1999999999998</v>
      </c>
      <c r="F24" s="26"/>
    </row>
    <row r="25" spans="1:6" x14ac:dyDescent="0.25">
      <c r="A25" s="26" t="s">
        <v>154</v>
      </c>
      <c r="B25" s="88">
        <v>103.4</v>
      </c>
      <c r="C25" s="88">
        <v>238.5</v>
      </c>
      <c r="D25" s="88">
        <v>164.8</v>
      </c>
      <c r="E25" s="88">
        <v>155.1</v>
      </c>
      <c r="F25" s="26"/>
    </row>
    <row r="26" spans="1:6" x14ac:dyDescent="0.25">
      <c r="A26" s="26" t="s">
        <v>155</v>
      </c>
      <c r="B26" s="88">
        <v>147</v>
      </c>
      <c r="C26" s="88">
        <v>139.1</v>
      </c>
      <c r="D26" s="88">
        <v>175.2</v>
      </c>
      <c r="E26" s="88">
        <v>129.30000000000001</v>
      </c>
      <c r="F26" s="26"/>
    </row>
    <row r="27" spans="1:6" x14ac:dyDescent="0.25">
      <c r="A27" s="26" t="s">
        <v>119</v>
      </c>
      <c r="B27" s="88">
        <v>212.5</v>
      </c>
      <c r="C27" s="88">
        <v>304.3</v>
      </c>
      <c r="D27" s="88">
        <v>248.2</v>
      </c>
      <c r="E27" s="88">
        <v>365</v>
      </c>
      <c r="F27" s="26"/>
    </row>
    <row r="28" spans="1:6" x14ac:dyDescent="0.25">
      <c r="A28" s="26" t="s">
        <v>120</v>
      </c>
      <c r="B28" s="88">
        <v>168.5</v>
      </c>
      <c r="C28" s="88">
        <v>135.30000000000001</v>
      </c>
      <c r="D28" s="88">
        <v>268.60000000000002</v>
      </c>
      <c r="E28" s="88">
        <v>233.2</v>
      </c>
      <c r="F28" s="26"/>
    </row>
    <row r="29" spans="1:6" x14ac:dyDescent="0.25">
      <c r="A29" s="26" t="s">
        <v>156</v>
      </c>
      <c r="B29" s="88">
        <v>127.8</v>
      </c>
      <c r="C29" s="88">
        <v>359.2</v>
      </c>
      <c r="D29" s="88">
        <v>545.70000000000005</v>
      </c>
      <c r="E29" s="88">
        <v>217.8</v>
      </c>
      <c r="F29" s="26"/>
    </row>
    <row r="30" spans="1:6" x14ac:dyDescent="0.25">
      <c r="A30" s="26" t="s">
        <v>201</v>
      </c>
      <c r="B30" s="88">
        <v>62.4</v>
      </c>
      <c r="C30" s="88">
        <v>41</v>
      </c>
      <c r="D30" s="88">
        <v>91.1</v>
      </c>
      <c r="E30" s="88">
        <v>65.2</v>
      </c>
      <c r="F30" s="26"/>
    </row>
    <row r="31" spans="1:6" x14ac:dyDescent="0.25">
      <c r="A31" s="26" t="s">
        <v>157</v>
      </c>
      <c r="B31" s="88">
        <v>742</v>
      </c>
      <c r="C31" s="88">
        <v>795.1</v>
      </c>
      <c r="D31" s="88">
        <v>641.9</v>
      </c>
      <c r="E31" s="88">
        <v>577.79999999999995</v>
      </c>
      <c r="F31" s="26"/>
    </row>
    <row r="32" spans="1:6" x14ac:dyDescent="0.25">
      <c r="A32" s="26" t="s">
        <v>123</v>
      </c>
      <c r="B32" s="88">
        <v>2909.1</v>
      </c>
      <c r="C32" s="88">
        <v>3590.2</v>
      </c>
      <c r="D32" s="88">
        <v>3774.3</v>
      </c>
      <c r="E32" s="88">
        <v>3861.8</v>
      </c>
      <c r="F32" s="26"/>
    </row>
    <row r="33" spans="1:6" x14ac:dyDescent="0.25">
      <c r="A33" s="26" t="s">
        <v>127</v>
      </c>
      <c r="B33" s="88">
        <v>437.9</v>
      </c>
      <c r="C33" s="88">
        <v>412.3</v>
      </c>
      <c r="D33" s="88">
        <v>569.20000000000005</v>
      </c>
      <c r="E33" s="88">
        <v>714.2</v>
      </c>
      <c r="F33" s="26"/>
    </row>
    <row r="34" spans="1:6" x14ac:dyDescent="0.25">
      <c r="A34" s="26" t="s">
        <v>128</v>
      </c>
      <c r="B34" s="88">
        <v>136.6</v>
      </c>
      <c r="C34" s="88">
        <v>310.3</v>
      </c>
      <c r="D34" s="88">
        <v>392.2</v>
      </c>
      <c r="E34" s="88">
        <v>191.2</v>
      </c>
      <c r="F34" s="26"/>
    </row>
    <row r="35" spans="1:6" x14ac:dyDescent="0.25">
      <c r="A35" s="26" t="s">
        <v>129</v>
      </c>
      <c r="B35" s="88">
        <v>175.7</v>
      </c>
      <c r="C35" s="88">
        <v>484.5</v>
      </c>
      <c r="D35" s="88">
        <v>261.3</v>
      </c>
      <c r="E35" s="88">
        <v>217.3</v>
      </c>
      <c r="F35" s="26"/>
    </row>
    <row r="36" spans="1:6" x14ac:dyDescent="0.25">
      <c r="A36" s="26" t="s">
        <v>131</v>
      </c>
      <c r="B36" s="88">
        <v>82.5</v>
      </c>
      <c r="C36" s="88">
        <v>136</v>
      </c>
      <c r="D36" s="88">
        <v>153.80000000000001</v>
      </c>
      <c r="E36" s="88">
        <v>107</v>
      </c>
      <c r="F36" s="26"/>
    </row>
    <row r="37" spans="1:6" x14ac:dyDescent="0.25">
      <c r="A37" s="26" t="s">
        <v>132</v>
      </c>
      <c r="B37" s="88">
        <v>566.4</v>
      </c>
      <c r="C37" s="88">
        <v>673.8</v>
      </c>
      <c r="D37" s="88">
        <v>404.1</v>
      </c>
      <c r="E37" s="88">
        <v>809.2</v>
      </c>
      <c r="F37" s="26"/>
    </row>
    <row r="38" spans="1:6" x14ac:dyDescent="0.25">
      <c r="A38" s="26" t="s">
        <v>158</v>
      </c>
      <c r="B38" s="88">
        <v>81.400000000000006</v>
      </c>
      <c r="C38" s="88">
        <v>119.7</v>
      </c>
      <c r="D38" s="88">
        <v>153.9</v>
      </c>
      <c r="E38" s="88">
        <v>153.1</v>
      </c>
      <c r="F38" s="26"/>
    </row>
    <row r="39" spans="1:6" x14ac:dyDescent="0.25">
      <c r="A39" s="26" t="s">
        <v>137</v>
      </c>
      <c r="B39" s="88">
        <v>536.9</v>
      </c>
      <c r="C39" s="88">
        <v>403.4</v>
      </c>
      <c r="D39" s="88">
        <v>484.2</v>
      </c>
      <c r="E39" s="88">
        <v>522.20000000000005</v>
      </c>
      <c r="F39" s="26"/>
    </row>
    <row r="40" spans="1:6" x14ac:dyDescent="0.25">
      <c r="A40" s="26" t="s">
        <v>139</v>
      </c>
      <c r="B40" s="88">
        <v>69.400000000000006</v>
      </c>
      <c r="C40" s="88">
        <v>114.6</v>
      </c>
      <c r="D40" s="88">
        <v>117.1</v>
      </c>
      <c r="E40" s="88">
        <v>64.400000000000006</v>
      </c>
      <c r="F40" s="26"/>
    </row>
    <row r="41" spans="1:6" x14ac:dyDescent="0.25">
      <c r="A41" s="26" t="s">
        <v>159</v>
      </c>
      <c r="B41" s="88">
        <v>401.4</v>
      </c>
      <c r="C41" s="88">
        <v>377.9</v>
      </c>
      <c r="D41" s="88">
        <v>648.70000000000005</v>
      </c>
      <c r="E41" s="88">
        <v>423.9</v>
      </c>
      <c r="F41" s="26"/>
    </row>
    <row r="42" spans="1:6" x14ac:dyDescent="0.25">
      <c r="A42" s="26" t="s">
        <v>160</v>
      </c>
      <c r="B42" s="88">
        <v>65.400000000000006</v>
      </c>
      <c r="C42" s="88">
        <v>156.69999999999999</v>
      </c>
      <c r="D42" s="88">
        <v>91.4</v>
      </c>
      <c r="E42" s="88">
        <v>253.1</v>
      </c>
      <c r="F42" s="26"/>
    </row>
    <row r="43" spans="1:6" x14ac:dyDescent="0.25">
      <c r="A43" s="26" t="s">
        <v>142</v>
      </c>
      <c r="B43" s="88">
        <v>269.39999999999998</v>
      </c>
      <c r="C43" s="88">
        <v>281.89999999999998</v>
      </c>
      <c r="D43" s="88">
        <v>396.8</v>
      </c>
      <c r="E43" s="88">
        <v>392.2</v>
      </c>
      <c r="F43" s="26"/>
    </row>
    <row r="44" spans="1:6" x14ac:dyDescent="0.25">
      <c r="A44" s="26" t="s">
        <v>161</v>
      </c>
      <c r="B44" s="88">
        <v>227.9</v>
      </c>
      <c r="C44" s="88">
        <v>236.6</v>
      </c>
      <c r="D44" s="88">
        <v>187.7</v>
      </c>
      <c r="E44" s="88">
        <v>276.89999999999998</v>
      </c>
      <c r="F44" s="26"/>
    </row>
    <row r="45" spans="1:6" x14ac:dyDescent="0.25">
      <c r="A45" s="26" t="s">
        <v>219</v>
      </c>
      <c r="B45" s="88">
        <v>21.8</v>
      </c>
      <c r="C45" s="88">
        <v>33.9</v>
      </c>
      <c r="D45" s="88">
        <v>183.7</v>
      </c>
      <c r="E45" s="88">
        <v>104.2</v>
      </c>
      <c r="F45" s="26"/>
    </row>
    <row r="46" spans="1:6" x14ac:dyDescent="0.25">
      <c r="A46" s="26" t="s">
        <v>143</v>
      </c>
      <c r="B46" s="88">
        <v>387.6</v>
      </c>
      <c r="C46" s="88">
        <v>1216.4000000000001</v>
      </c>
      <c r="D46" s="88">
        <v>2598.6999999999998</v>
      </c>
      <c r="E46" s="88">
        <v>1862.8</v>
      </c>
      <c r="F46" s="26"/>
    </row>
    <row r="47" spans="1:6" x14ac:dyDescent="0.25">
      <c r="A47" s="26" t="s">
        <v>162</v>
      </c>
      <c r="B47" s="88">
        <v>289.8</v>
      </c>
      <c r="C47" s="88">
        <v>1149.0999999999999</v>
      </c>
      <c r="D47" s="88">
        <v>2494</v>
      </c>
      <c r="E47" s="88">
        <v>1578.2</v>
      </c>
      <c r="F47" s="26"/>
    </row>
    <row r="48" spans="1:6" x14ac:dyDescent="0.25">
      <c r="A48" s="84" t="s">
        <v>163</v>
      </c>
      <c r="B48" s="85">
        <v>86588.2</v>
      </c>
      <c r="C48" s="85">
        <v>101496.8</v>
      </c>
      <c r="D48" s="85">
        <v>106620</v>
      </c>
      <c r="E48" s="74">
        <v>136137</v>
      </c>
      <c r="F48" s="25"/>
    </row>
    <row r="49" spans="1:6" ht="3.95" customHeight="1" x14ac:dyDescent="0.25">
      <c r="A49" s="26"/>
      <c r="B49" s="88"/>
      <c r="C49" s="88"/>
      <c r="D49" s="88"/>
      <c r="E49" s="3"/>
      <c r="F49" s="25"/>
    </row>
    <row r="50" spans="1:6" ht="14.1" customHeight="1" x14ac:dyDescent="0.25">
      <c r="A50" s="1" t="s">
        <v>243</v>
      </c>
      <c r="B50" s="1"/>
      <c r="C50" s="1"/>
      <c r="D50" s="3"/>
      <c r="E50" s="102"/>
      <c r="F50" s="37"/>
    </row>
    <row r="51" spans="1:6" ht="14.1" customHeight="1" x14ac:dyDescent="0.25">
      <c r="A51" s="1" t="s">
        <v>202</v>
      </c>
      <c r="B51" s="1"/>
      <c r="C51" s="1"/>
      <c r="D51" s="3"/>
      <c r="E51" s="102"/>
      <c r="F51" s="37"/>
    </row>
    <row r="52" spans="1:6" ht="6.95" customHeight="1" x14ac:dyDescent="0.25">
      <c r="A52" s="1"/>
      <c r="B52" s="1"/>
      <c r="C52" s="1"/>
      <c r="D52" s="3"/>
      <c r="E52" s="102"/>
      <c r="F52" s="37"/>
    </row>
    <row r="53" spans="1:6" ht="14.1" customHeight="1" x14ac:dyDescent="0.25">
      <c r="A53" s="115" t="s">
        <v>227</v>
      </c>
      <c r="B53" s="115"/>
      <c r="C53" s="115"/>
      <c r="D53" s="115"/>
      <c r="E53" s="115"/>
      <c r="F53" s="37"/>
    </row>
    <row r="54" spans="1:6" ht="14.1" customHeight="1" x14ac:dyDescent="0.25">
      <c r="A54" s="75" t="s">
        <v>204</v>
      </c>
      <c r="B54" s="75"/>
      <c r="C54" s="75"/>
      <c r="D54" s="75"/>
      <c r="E54" s="75"/>
      <c r="F54" s="37"/>
    </row>
    <row r="55" spans="1:6" ht="6.95" customHeight="1" x14ac:dyDescent="0.25">
      <c r="A55" s="100"/>
      <c r="B55" s="1"/>
      <c r="C55" s="1"/>
      <c r="D55" s="3"/>
      <c r="E55" s="102"/>
      <c r="F55" s="37"/>
    </row>
    <row r="56" spans="1:6" ht="14.1" customHeight="1" x14ac:dyDescent="0.25">
      <c r="A56" s="1" t="s">
        <v>241</v>
      </c>
      <c r="B56" s="100"/>
      <c r="C56" s="100"/>
      <c r="D56" s="3"/>
      <c r="E56" s="102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9"/>
  <sheetViews>
    <sheetView showGridLines="0" workbookViewId="0"/>
  </sheetViews>
  <sheetFormatPr defaultRowHeight="15" x14ac:dyDescent="0.25"/>
  <cols>
    <col min="1" max="1" width="13.7109375" customWidth="1"/>
    <col min="2" max="2" width="10.140625" customWidth="1"/>
    <col min="3" max="3" width="2.7109375" customWidth="1"/>
    <col min="4" max="4" width="10.140625" customWidth="1"/>
    <col min="5" max="5" width="3.42578125" customWidth="1"/>
    <col min="6" max="6" width="10.140625" customWidth="1"/>
    <col min="7" max="7" width="2.7109375" customWidth="1"/>
    <col min="8" max="8" width="10.140625" customWidth="1"/>
  </cols>
  <sheetData>
    <row r="1" spans="1:8" ht="12.75" customHeight="1" x14ac:dyDescent="0.25">
      <c r="A1" s="41" t="s">
        <v>237</v>
      </c>
      <c r="B1" s="41"/>
      <c r="C1" s="41"/>
      <c r="D1" s="41"/>
      <c r="E1" s="41"/>
      <c r="F1" s="41"/>
      <c r="G1" s="41"/>
      <c r="H1" s="41"/>
    </row>
    <row r="2" spans="1:8" ht="12.75" customHeight="1" x14ac:dyDescent="0.25">
      <c r="A2" s="89" t="s">
        <v>164</v>
      </c>
      <c r="B2" s="90" t="s">
        <v>205</v>
      </c>
      <c r="C2" s="90"/>
      <c r="D2" s="90" t="s">
        <v>206</v>
      </c>
      <c r="E2" s="90"/>
      <c r="F2" s="91" t="s">
        <v>207</v>
      </c>
      <c r="G2" s="91"/>
      <c r="H2" s="90" t="s">
        <v>10</v>
      </c>
    </row>
    <row r="3" spans="1:8" ht="12.75" customHeight="1" x14ac:dyDescent="0.25">
      <c r="A3" s="1"/>
      <c r="B3" s="17"/>
      <c r="C3" s="17"/>
      <c r="D3" s="17"/>
      <c r="E3" s="17"/>
      <c r="F3" s="51" t="s">
        <v>208</v>
      </c>
      <c r="G3" s="51"/>
      <c r="H3" s="17"/>
    </row>
    <row r="4" spans="1:8" ht="13.5" customHeight="1" x14ac:dyDescent="0.25">
      <c r="A4" s="1"/>
      <c r="B4" s="112" t="s">
        <v>209</v>
      </c>
      <c r="C4" s="112"/>
      <c r="D4" s="112"/>
      <c r="E4" s="92"/>
      <c r="F4" s="51" t="s">
        <v>210</v>
      </c>
      <c r="G4" s="51"/>
      <c r="H4" s="51" t="s">
        <v>211</v>
      </c>
    </row>
    <row r="5" spans="1:8" ht="12.75" customHeight="1" x14ac:dyDescent="0.25">
      <c r="A5" s="1" t="s">
        <v>3</v>
      </c>
      <c r="B5" s="105"/>
      <c r="C5" s="105"/>
      <c r="D5" s="1"/>
      <c r="E5" s="1"/>
      <c r="F5" s="1"/>
      <c r="G5" s="1"/>
      <c r="H5" s="105"/>
    </row>
    <row r="6" spans="1:8" ht="12.75" customHeight="1" x14ac:dyDescent="0.25">
      <c r="A6" s="1" t="s">
        <v>165</v>
      </c>
      <c r="B6" s="1">
        <v>435</v>
      </c>
      <c r="C6" s="1"/>
      <c r="D6" s="1">
        <v>430</v>
      </c>
      <c r="E6" s="1"/>
      <c r="F6" s="3">
        <v>930</v>
      </c>
      <c r="G6" s="1"/>
      <c r="H6" s="3">
        <v>833</v>
      </c>
    </row>
    <row r="7" spans="1:8" ht="12.75" customHeight="1" x14ac:dyDescent="0.25">
      <c r="A7" s="1" t="s">
        <v>166</v>
      </c>
      <c r="B7" s="3">
        <v>106</v>
      </c>
      <c r="C7" s="3"/>
      <c r="D7" s="3">
        <v>103</v>
      </c>
      <c r="E7" s="3"/>
      <c r="F7" s="3">
        <v>769</v>
      </c>
      <c r="G7" s="3"/>
      <c r="H7" s="1">
        <v>165</v>
      </c>
    </row>
    <row r="8" spans="1:8" ht="12.75" customHeight="1" x14ac:dyDescent="0.25">
      <c r="A8" s="1" t="s">
        <v>167</v>
      </c>
      <c r="B8" s="3">
        <v>1290</v>
      </c>
      <c r="C8" s="3"/>
      <c r="D8" s="3">
        <v>1270</v>
      </c>
      <c r="E8" s="3"/>
      <c r="F8" s="3">
        <v>1002</v>
      </c>
      <c r="G8" s="3"/>
      <c r="H8" s="3">
        <v>2650</v>
      </c>
    </row>
    <row r="9" spans="1:8" ht="12.75" customHeight="1" x14ac:dyDescent="0.25">
      <c r="A9" s="1" t="s">
        <v>212</v>
      </c>
      <c r="B9" s="3">
        <v>470</v>
      </c>
      <c r="C9" s="3"/>
      <c r="D9" s="3">
        <v>460</v>
      </c>
      <c r="E9" s="3"/>
      <c r="F9" s="3">
        <v>1049</v>
      </c>
      <c r="G9" s="3"/>
      <c r="H9" s="3">
        <v>1005</v>
      </c>
    </row>
    <row r="10" spans="1:8" ht="12.75" customHeight="1" x14ac:dyDescent="0.25">
      <c r="A10" s="1" t="s">
        <v>213</v>
      </c>
      <c r="B10" s="3">
        <v>270</v>
      </c>
      <c r="C10" s="3"/>
      <c r="D10" s="3">
        <v>266</v>
      </c>
      <c r="E10" s="3"/>
      <c r="F10" s="3">
        <v>911</v>
      </c>
      <c r="G10" s="3"/>
      <c r="H10" s="3">
        <v>505</v>
      </c>
    </row>
    <row r="11" spans="1:8" ht="12.75" customHeight="1" x14ac:dyDescent="0.25">
      <c r="A11" s="1" t="s">
        <v>168</v>
      </c>
      <c r="B11" s="3">
        <v>91</v>
      </c>
      <c r="C11" s="3"/>
      <c r="D11" s="3">
        <v>90</v>
      </c>
      <c r="E11" s="3"/>
      <c r="F11" s="3">
        <v>1131</v>
      </c>
      <c r="G11" s="3"/>
      <c r="H11" s="3">
        <v>212</v>
      </c>
    </row>
    <row r="12" spans="1:8" ht="12.75" customHeight="1" x14ac:dyDescent="0.25">
      <c r="A12" s="1" t="s">
        <v>169</v>
      </c>
      <c r="B12" s="3">
        <f>SUM(B6:B11)</f>
        <v>2662</v>
      </c>
      <c r="C12" s="3"/>
      <c r="D12" s="3">
        <f>SUM(D6:D11)</f>
        <v>2619</v>
      </c>
      <c r="E12" s="3"/>
      <c r="F12" s="3">
        <f>H12*480/D12</f>
        <v>984.19243986254298</v>
      </c>
      <c r="G12" s="3"/>
      <c r="H12" s="3">
        <f>SUM(H6:H11)</f>
        <v>5370</v>
      </c>
    </row>
    <row r="13" spans="1:8" ht="12.75" customHeight="1" x14ac:dyDescent="0.25">
      <c r="A13" s="1"/>
      <c r="B13" s="3"/>
      <c r="C13" s="3"/>
      <c r="D13" s="3"/>
      <c r="E13" s="3"/>
      <c r="F13" s="3"/>
      <c r="G13" s="3"/>
      <c r="H13" s="3"/>
    </row>
    <row r="14" spans="1:8" ht="12.75" customHeight="1" x14ac:dyDescent="0.25">
      <c r="A14" s="1" t="s">
        <v>170</v>
      </c>
      <c r="B14" s="3">
        <v>640</v>
      </c>
      <c r="C14" s="3"/>
      <c r="D14" s="3">
        <v>630</v>
      </c>
      <c r="E14" s="3"/>
      <c r="F14" s="3">
        <v>1179</v>
      </c>
      <c r="G14" s="3"/>
      <c r="H14" s="3">
        <v>1548</v>
      </c>
    </row>
    <row r="15" spans="1:8" ht="12.75" customHeight="1" x14ac:dyDescent="0.25">
      <c r="A15" s="1" t="s">
        <v>171</v>
      </c>
      <c r="B15" s="3">
        <v>195</v>
      </c>
      <c r="C15" s="3"/>
      <c r="D15" s="3">
        <v>190</v>
      </c>
      <c r="E15" s="3"/>
      <c r="F15" s="3">
        <v>904</v>
      </c>
      <c r="G15" s="3"/>
      <c r="H15" s="3">
        <v>358</v>
      </c>
    </row>
    <row r="16" spans="1:8" ht="12.75" customHeight="1" x14ac:dyDescent="0.25">
      <c r="A16" s="1" t="s">
        <v>172</v>
      </c>
      <c r="B16" s="3">
        <v>530</v>
      </c>
      <c r="C16" s="3"/>
      <c r="D16" s="3">
        <v>525</v>
      </c>
      <c r="E16" s="3"/>
      <c r="F16" s="3">
        <v>1084</v>
      </c>
      <c r="G16" s="3"/>
      <c r="H16" s="3">
        <v>1186</v>
      </c>
    </row>
    <row r="17" spans="1:8" ht="12.75" customHeight="1" x14ac:dyDescent="0.25">
      <c r="A17" s="1" t="s">
        <v>173</v>
      </c>
      <c r="B17" s="3">
        <v>360</v>
      </c>
      <c r="C17" s="3"/>
      <c r="D17" s="3">
        <v>340</v>
      </c>
      <c r="E17" s="3"/>
      <c r="F17" s="3">
        <v>1240</v>
      </c>
      <c r="G17" s="3"/>
      <c r="H17" s="3">
        <v>878</v>
      </c>
    </row>
    <row r="18" spans="1:8" ht="12.75" customHeight="1" x14ac:dyDescent="0.25">
      <c r="A18" s="1" t="s">
        <v>174</v>
      </c>
      <c r="B18" s="3">
        <v>335</v>
      </c>
      <c r="C18" s="3"/>
      <c r="D18" s="3">
        <v>325</v>
      </c>
      <c r="E18" s="3"/>
      <c r="F18" s="3">
        <v>1053</v>
      </c>
      <c r="G18" s="3"/>
      <c r="H18" s="3">
        <v>713</v>
      </c>
    </row>
    <row r="19" spans="1:8" ht="12.75" customHeight="1" x14ac:dyDescent="0.25">
      <c r="A19" s="1" t="s">
        <v>175</v>
      </c>
      <c r="B19" s="3">
        <f>SUM(B14:B18)</f>
        <v>2060</v>
      </c>
      <c r="C19" s="3"/>
      <c r="D19" s="3">
        <f>SUM(D14:D18)</f>
        <v>2010</v>
      </c>
      <c r="E19" s="3"/>
      <c r="F19" s="3">
        <f>H19*480/D19</f>
        <v>1118.3283582089553</v>
      </c>
      <c r="G19" s="3"/>
      <c r="H19" s="3">
        <f>SUM(H14:H18)</f>
        <v>4683</v>
      </c>
    </row>
    <row r="20" spans="1:8" ht="12.75" customHeight="1" x14ac:dyDescent="0.25">
      <c r="A20" s="1"/>
      <c r="B20" s="3"/>
      <c r="C20" s="3"/>
      <c r="D20" s="3"/>
      <c r="E20" s="3"/>
      <c r="F20" s="3"/>
      <c r="G20" s="3"/>
      <c r="H20" s="3"/>
    </row>
    <row r="21" spans="1:8" ht="12.75" customHeight="1" x14ac:dyDescent="0.25">
      <c r="A21" s="1" t="s">
        <v>176</v>
      </c>
      <c r="B21" s="3">
        <v>165</v>
      </c>
      <c r="C21" s="3"/>
      <c r="D21" s="3">
        <v>138</v>
      </c>
      <c r="E21" s="3"/>
      <c r="F21" s="3">
        <v>577</v>
      </c>
      <c r="G21" s="3"/>
      <c r="H21" s="3">
        <v>166</v>
      </c>
    </row>
    <row r="22" spans="1:8" ht="12.75" customHeight="1" x14ac:dyDescent="0.25">
      <c r="A22" s="1" t="s">
        <v>177</v>
      </c>
      <c r="B22" s="3">
        <v>670</v>
      </c>
      <c r="C22" s="3"/>
      <c r="D22" s="3">
        <v>230</v>
      </c>
      <c r="E22" s="3"/>
      <c r="F22" s="3">
        <v>634</v>
      </c>
      <c r="G22" s="3"/>
      <c r="H22" s="3">
        <v>304</v>
      </c>
    </row>
    <row r="23" spans="1:8" ht="12.75" customHeight="1" x14ac:dyDescent="0.25">
      <c r="A23" s="1" t="s">
        <v>178</v>
      </c>
      <c r="B23" s="3">
        <v>7850</v>
      </c>
      <c r="C23" s="3"/>
      <c r="D23" s="3">
        <v>2000</v>
      </c>
      <c r="E23" s="3"/>
      <c r="F23" s="3">
        <v>734</v>
      </c>
      <c r="G23" s="3"/>
      <c r="H23" s="3">
        <v>3060</v>
      </c>
    </row>
    <row r="24" spans="1:8" ht="12.75" customHeight="1" x14ac:dyDescent="0.25">
      <c r="A24" s="1" t="s">
        <v>179</v>
      </c>
      <c r="B24" s="3">
        <f>SUM(B21:B23)</f>
        <v>8685</v>
      </c>
      <c r="C24" s="3"/>
      <c r="D24" s="3">
        <f>SUM(D21:D23)</f>
        <v>2368</v>
      </c>
      <c r="E24" s="3"/>
      <c r="F24" s="3">
        <f>H24*480/D24</f>
        <v>715.54054054054052</v>
      </c>
      <c r="G24" s="3"/>
      <c r="H24" s="3">
        <f>SUM(H21:H23)</f>
        <v>3530</v>
      </c>
    </row>
    <row r="25" spans="1:8" ht="12.75" customHeight="1" x14ac:dyDescent="0.25">
      <c r="A25" s="1"/>
      <c r="B25" s="3"/>
      <c r="C25" s="3"/>
      <c r="D25" s="3"/>
      <c r="E25" s="3"/>
      <c r="F25" s="3"/>
      <c r="G25" s="3"/>
      <c r="H25" s="3"/>
    </row>
    <row r="26" spans="1:8" ht="12.75" customHeight="1" x14ac:dyDescent="0.25">
      <c r="A26" s="1" t="s">
        <v>180</v>
      </c>
      <c r="B26" s="3">
        <v>87</v>
      </c>
      <c r="C26" s="3"/>
      <c r="D26" s="3">
        <v>86</v>
      </c>
      <c r="E26" s="3"/>
      <c r="F26" s="3">
        <v>1563</v>
      </c>
      <c r="G26" s="3"/>
      <c r="H26" s="3">
        <v>280</v>
      </c>
    </row>
    <row r="27" spans="1:8" ht="12.75" customHeight="1" x14ac:dyDescent="0.25">
      <c r="A27" s="1" t="s">
        <v>181</v>
      </c>
      <c r="B27" s="3">
        <v>19</v>
      </c>
      <c r="C27" s="3"/>
      <c r="D27" s="3">
        <v>19</v>
      </c>
      <c r="E27" s="3"/>
      <c r="F27" s="3">
        <v>1946</v>
      </c>
      <c r="G27" s="3"/>
      <c r="H27" s="3">
        <v>75</v>
      </c>
    </row>
    <row r="28" spans="1:8" ht="12.75" customHeight="1" x14ac:dyDescent="0.25">
      <c r="A28" s="1" t="s">
        <v>182</v>
      </c>
      <c r="B28" s="3">
        <v>66</v>
      </c>
      <c r="C28" s="3"/>
      <c r="D28" s="3">
        <v>30</v>
      </c>
      <c r="E28" s="3"/>
      <c r="F28" s="3">
        <v>960</v>
      </c>
      <c r="G28" s="3"/>
      <c r="H28" s="3">
        <v>60</v>
      </c>
    </row>
    <row r="29" spans="1:8" ht="12.75" customHeight="1" x14ac:dyDescent="0.25">
      <c r="A29" s="1" t="s">
        <v>183</v>
      </c>
      <c r="B29" s="3">
        <f>SUM(B26:B28)</f>
        <v>172</v>
      </c>
      <c r="C29" s="3"/>
      <c r="D29" s="3">
        <f>SUM(D26:D28)</f>
        <v>135</v>
      </c>
      <c r="E29" s="3"/>
      <c r="F29" s="3">
        <f>H29*480/D29</f>
        <v>1475.5555555555557</v>
      </c>
      <c r="G29" s="3"/>
      <c r="H29" s="3">
        <f>SUM(H26:H28)</f>
        <v>415</v>
      </c>
    </row>
    <row r="30" spans="1:8" ht="12.75" customHeight="1" x14ac:dyDescent="0.25">
      <c r="A30" s="1"/>
      <c r="B30" s="3"/>
      <c r="C30" s="3"/>
      <c r="D30" s="3"/>
      <c r="E30" s="3"/>
      <c r="F30" s="3"/>
      <c r="G30" s="3"/>
      <c r="H30" s="3"/>
    </row>
    <row r="31" spans="1:8" ht="12.75" customHeight="1" x14ac:dyDescent="0.25">
      <c r="A31" s="1" t="s">
        <v>203</v>
      </c>
      <c r="B31" s="3">
        <f>SUM(B12+B19+B24+B29)</f>
        <v>13579</v>
      </c>
      <c r="C31" s="3"/>
      <c r="D31" s="3">
        <f>SUM(D12+D19+D24+D29)</f>
        <v>7132</v>
      </c>
      <c r="E31" s="3"/>
      <c r="F31" s="3">
        <f>H31*480/D31</f>
        <v>942.09758833426804</v>
      </c>
      <c r="G31" s="93"/>
      <c r="H31" s="3">
        <f>SUM(H12+H19+H24+H29)</f>
        <v>13998</v>
      </c>
    </row>
    <row r="32" spans="1:8" ht="12.75" customHeight="1" x14ac:dyDescent="0.25">
      <c r="A32" s="1"/>
      <c r="B32" s="3"/>
      <c r="C32" s="3"/>
      <c r="D32" s="3"/>
      <c r="E32" s="3"/>
      <c r="F32" s="3"/>
      <c r="G32" s="3"/>
      <c r="H32" s="3"/>
    </row>
    <row r="33" spans="1:8" ht="12.75" customHeight="1" x14ac:dyDescent="0.25">
      <c r="A33" s="1" t="s">
        <v>184</v>
      </c>
      <c r="B33" s="3"/>
      <c r="C33" s="3"/>
      <c r="D33" s="3"/>
      <c r="E33" s="3"/>
      <c r="F33" s="3"/>
      <c r="G33" s="3"/>
      <c r="H33" s="3"/>
    </row>
    <row r="34" spans="1:8" ht="12.75" customHeight="1" x14ac:dyDescent="0.25">
      <c r="A34" s="1" t="s">
        <v>180</v>
      </c>
      <c r="B34" s="3">
        <v>15</v>
      </c>
      <c r="C34" s="3"/>
      <c r="D34" s="3">
        <v>14.4</v>
      </c>
      <c r="E34" s="3"/>
      <c r="F34" s="3">
        <v>933</v>
      </c>
      <c r="G34" s="3"/>
      <c r="H34" s="3">
        <v>28</v>
      </c>
    </row>
    <row r="35" spans="1:8" ht="12.75" customHeight="1" x14ac:dyDescent="0.25">
      <c r="A35" s="1" t="s">
        <v>181</v>
      </c>
      <c r="B35" s="3">
        <v>115</v>
      </c>
      <c r="C35" s="3"/>
      <c r="D35" s="3">
        <v>114</v>
      </c>
      <c r="E35" s="3"/>
      <c r="F35" s="3">
        <v>1558</v>
      </c>
      <c r="G35" s="3"/>
      <c r="H35" s="3">
        <v>370</v>
      </c>
    </row>
    <row r="36" spans="1:8" ht="12.75" customHeight="1" x14ac:dyDescent="0.25">
      <c r="A36" s="1" t="s">
        <v>182</v>
      </c>
      <c r="B36" s="3">
        <v>19</v>
      </c>
      <c r="C36" s="3"/>
      <c r="D36" s="3">
        <v>18.8</v>
      </c>
      <c r="E36" s="3"/>
      <c r="F36" s="3">
        <v>715</v>
      </c>
      <c r="G36" s="3"/>
      <c r="H36" s="3">
        <v>28</v>
      </c>
    </row>
    <row r="37" spans="1:8" ht="12.75" customHeight="1" x14ac:dyDescent="0.25">
      <c r="A37" s="1" t="s">
        <v>178</v>
      </c>
      <c r="B37" s="3">
        <v>33</v>
      </c>
      <c r="C37" s="3"/>
      <c r="D37" s="3">
        <v>29</v>
      </c>
      <c r="E37" s="3"/>
      <c r="F37" s="3">
        <v>728</v>
      </c>
      <c r="G37" s="3"/>
      <c r="H37" s="3">
        <v>44</v>
      </c>
    </row>
    <row r="38" spans="1:8" ht="12.75" customHeight="1" x14ac:dyDescent="0.25">
      <c r="A38" s="1"/>
      <c r="B38" s="3"/>
      <c r="C38" s="3"/>
      <c r="D38" s="3"/>
      <c r="E38" s="3"/>
      <c r="F38" s="3"/>
      <c r="G38" s="3"/>
      <c r="H38" s="3"/>
    </row>
    <row r="39" spans="1:8" ht="12.75" customHeight="1" x14ac:dyDescent="0.25">
      <c r="A39" s="1" t="s">
        <v>185</v>
      </c>
      <c r="B39" s="3">
        <f>SUM(B34:B38)</f>
        <v>182</v>
      </c>
      <c r="C39" s="3"/>
      <c r="D39" s="3">
        <f>SUM(D34:D38)</f>
        <v>176.20000000000002</v>
      </c>
      <c r="E39" s="3"/>
      <c r="F39" s="3">
        <f>H39*480/D39</f>
        <v>1280.3632236095345</v>
      </c>
      <c r="G39" s="93"/>
      <c r="H39" s="3">
        <f>SUM(H34:H38)</f>
        <v>470</v>
      </c>
    </row>
    <row r="40" spans="1:8" ht="12.75" customHeight="1" x14ac:dyDescent="0.25">
      <c r="A40" s="1"/>
      <c r="B40" s="3"/>
      <c r="C40" s="3"/>
      <c r="D40" s="3"/>
      <c r="E40" s="3"/>
      <c r="F40" s="3"/>
      <c r="G40" s="3"/>
      <c r="H40" s="3"/>
    </row>
    <row r="41" spans="1:8" ht="12.75" customHeight="1" x14ac:dyDescent="0.25">
      <c r="A41" s="41" t="s">
        <v>214</v>
      </c>
      <c r="B41" s="74">
        <f>SUM(B31+B39)</f>
        <v>13761</v>
      </c>
      <c r="C41" s="74"/>
      <c r="D41" s="74">
        <f>SUM(D31+D39)</f>
        <v>7308.2</v>
      </c>
      <c r="E41" s="74"/>
      <c r="F41" s="74">
        <f>H41*480/D41</f>
        <v>950.25314030814707</v>
      </c>
      <c r="G41" s="94"/>
      <c r="H41" s="74">
        <f>SUM(H31+H39)</f>
        <v>14468</v>
      </c>
    </row>
    <row r="42" spans="1:8" ht="3.95" customHeight="1" x14ac:dyDescent="0.25">
      <c r="A42" s="1"/>
      <c r="B42" s="1"/>
      <c r="C42" s="1"/>
      <c r="D42" s="60"/>
      <c r="E42" s="60"/>
      <c r="F42" s="60"/>
      <c r="G42" s="60"/>
      <c r="H42" s="105"/>
    </row>
    <row r="43" spans="1:8" ht="14.1" customHeight="1" x14ac:dyDescent="0.25">
      <c r="A43" s="1" t="s">
        <v>34</v>
      </c>
      <c r="B43" s="1"/>
      <c r="C43" s="1"/>
      <c r="D43" s="60"/>
      <c r="E43" s="60"/>
      <c r="F43" s="60"/>
      <c r="G43" s="60"/>
      <c r="H43" s="105"/>
    </row>
    <row r="44" spans="1:8" ht="6.95" customHeight="1" x14ac:dyDescent="0.25">
      <c r="A44" s="1"/>
      <c r="B44" s="1"/>
      <c r="C44" s="1"/>
      <c r="D44" s="60"/>
      <c r="E44" s="60"/>
      <c r="F44" s="60"/>
      <c r="G44" s="60"/>
      <c r="H44" s="105"/>
    </row>
    <row r="45" spans="1:8" ht="14.1" customHeight="1" x14ac:dyDescent="0.25">
      <c r="A45" s="1" t="s">
        <v>228</v>
      </c>
      <c r="B45" s="1"/>
      <c r="C45" s="1"/>
      <c r="D45" s="60"/>
      <c r="E45" s="60"/>
      <c r="F45" s="60"/>
      <c r="G45" s="60"/>
      <c r="H45" s="105"/>
    </row>
    <row r="46" spans="1:8" ht="14.1" customHeight="1" x14ac:dyDescent="0.25">
      <c r="A46" s="1" t="s">
        <v>229</v>
      </c>
      <c r="B46" s="1"/>
      <c r="C46" s="1"/>
      <c r="D46" s="60"/>
      <c r="E46" s="60"/>
      <c r="F46" s="60"/>
      <c r="G46" s="60"/>
      <c r="H46" s="105"/>
    </row>
    <row r="47" spans="1:8" ht="6.95" customHeight="1" x14ac:dyDescent="0.25">
      <c r="A47" s="1"/>
      <c r="B47" s="1"/>
      <c r="C47" s="1"/>
      <c r="D47" s="60"/>
      <c r="E47" s="60"/>
      <c r="F47" s="60"/>
      <c r="G47" s="60"/>
      <c r="H47" s="105"/>
    </row>
    <row r="48" spans="1:8" ht="14.1" customHeight="1" x14ac:dyDescent="0.25">
      <c r="A48" s="1" t="s">
        <v>241</v>
      </c>
      <c r="B48" s="105"/>
      <c r="C48" s="105"/>
      <c r="D48" s="105"/>
      <c r="E48" s="105"/>
      <c r="F48" s="105"/>
      <c r="G48" s="105"/>
      <c r="H48" s="1"/>
    </row>
    <row r="49" spans="1:3" x14ac:dyDescent="0.25">
      <c r="A49" s="1"/>
      <c r="B49" s="28"/>
      <c r="C49" s="28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1" t="s">
        <v>189</v>
      </c>
      <c r="B1" s="41"/>
      <c r="C1" s="41"/>
      <c r="D1" s="41"/>
      <c r="E1" s="41"/>
      <c r="F1" s="41"/>
      <c r="G1" s="41"/>
      <c r="H1" s="41"/>
      <c r="I1" s="31"/>
    </row>
    <row r="2" spans="1:9" x14ac:dyDescent="0.25">
      <c r="A2" s="1"/>
      <c r="B2" s="1"/>
      <c r="C2" s="1"/>
      <c r="D2" s="103"/>
      <c r="E2" s="103"/>
      <c r="F2" s="44" t="s">
        <v>220</v>
      </c>
      <c r="G2" s="108"/>
      <c r="H2" s="45" t="s">
        <v>238</v>
      </c>
      <c r="I2" s="31"/>
    </row>
    <row r="3" spans="1:9" x14ac:dyDescent="0.25">
      <c r="A3" s="46" t="s">
        <v>1</v>
      </c>
      <c r="B3" s="48" t="s">
        <v>215</v>
      </c>
      <c r="C3" s="47"/>
      <c r="D3" s="109" t="s">
        <v>239</v>
      </c>
      <c r="E3" s="110"/>
      <c r="F3" s="109" t="s">
        <v>240</v>
      </c>
      <c r="G3" s="110"/>
      <c r="H3" s="109" t="s">
        <v>240</v>
      </c>
      <c r="I3" s="1"/>
    </row>
    <row r="4" spans="1:9" ht="9" customHeight="1" x14ac:dyDescent="0.25">
      <c r="A4" s="49"/>
      <c r="B4" s="2"/>
      <c r="C4" s="2"/>
      <c r="D4" s="2"/>
      <c r="E4" s="2"/>
      <c r="F4" s="2"/>
      <c r="G4" s="2"/>
      <c r="H4" s="2"/>
      <c r="I4" s="31"/>
    </row>
    <row r="5" spans="1:9" x14ac:dyDescent="0.25">
      <c r="A5" s="49"/>
      <c r="B5" s="112" t="s">
        <v>2</v>
      </c>
      <c r="C5" s="112"/>
      <c r="D5" s="112"/>
      <c r="E5" s="112"/>
      <c r="F5" s="112"/>
      <c r="G5" s="112"/>
      <c r="H5" s="112"/>
      <c r="I5" s="31"/>
    </row>
    <row r="6" spans="1:9" x14ac:dyDescent="0.25">
      <c r="A6" s="1" t="s">
        <v>3</v>
      </c>
      <c r="B6" s="105"/>
      <c r="C6" s="105"/>
      <c r="D6" s="105"/>
      <c r="E6" s="105"/>
      <c r="F6" s="105"/>
      <c r="G6" s="1"/>
      <c r="H6" s="1"/>
      <c r="I6" s="31"/>
    </row>
    <row r="7" spans="1:9" ht="15" customHeight="1" x14ac:dyDescent="0.25">
      <c r="A7" s="1" t="s">
        <v>4</v>
      </c>
      <c r="B7" s="50">
        <v>11.089</v>
      </c>
      <c r="C7" s="1"/>
      <c r="D7" s="50">
        <v>13.58</v>
      </c>
      <c r="E7" s="50"/>
      <c r="F7" s="50">
        <v>13.579000000000001</v>
      </c>
      <c r="G7" s="105"/>
      <c r="H7" s="50">
        <v>11.102</v>
      </c>
      <c r="I7" s="31"/>
    </row>
    <row r="8" spans="1:9" x14ac:dyDescent="0.25">
      <c r="A8" s="1" t="s">
        <v>5</v>
      </c>
      <c r="B8" s="50">
        <v>10.148999999999999</v>
      </c>
      <c r="C8" s="1"/>
      <c r="D8" s="50">
        <v>7.2629999999999999</v>
      </c>
      <c r="E8" s="50"/>
      <c r="F8" s="50">
        <v>7.1319999999999997</v>
      </c>
      <c r="G8" s="105"/>
      <c r="H8" s="50">
        <v>8.5749999999999993</v>
      </c>
      <c r="I8" s="31"/>
    </row>
    <row r="9" spans="1:9" ht="6.75" customHeight="1" x14ac:dyDescent="0.25">
      <c r="A9" s="1"/>
      <c r="B9" s="50"/>
      <c r="C9" s="50"/>
      <c r="D9" s="50"/>
      <c r="E9" s="50"/>
      <c r="F9" s="50"/>
      <c r="G9" s="50"/>
      <c r="H9" s="3"/>
      <c r="I9" s="31"/>
    </row>
    <row r="10" spans="1:9" x14ac:dyDescent="0.25">
      <c r="A10" s="1"/>
      <c r="B10" s="112" t="s">
        <v>186</v>
      </c>
      <c r="C10" s="113"/>
      <c r="D10" s="113"/>
      <c r="E10" s="113"/>
      <c r="F10" s="113"/>
      <c r="G10" s="113"/>
      <c r="H10" s="113"/>
      <c r="I10" s="31"/>
    </row>
    <row r="11" spans="1:9" ht="8.25" customHeight="1" x14ac:dyDescent="0.25">
      <c r="A11" s="1"/>
      <c r="B11" s="52"/>
      <c r="C11" s="52"/>
      <c r="D11" s="53"/>
      <c r="E11" s="53"/>
      <c r="F11" s="53"/>
      <c r="G11" s="53"/>
      <c r="H11" s="54"/>
      <c r="I11" s="31"/>
    </row>
    <row r="12" spans="1:9" x14ac:dyDescent="0.25">
      <c r="A12" s="1" t="s">
        <v>7</v>
      </c>
      <c r="B12" s="2">
        <v>813</v>
      </c>
      <c r="C12" s="1"/>
      <c r="D12" s="2">
        <v>939</v>
      </c>
      <c r="E12" s="1"/>
      <c r="F12" s="2">
        <v>942</v>
      </c>
      <c r="G12" s="105"/>
      <c r="H12" s="2">
        <v>845</v>
      </c>
      <c r="I12" s="31"/>
    </row>
    <row r="13" spans="1:9" ht="8.25" customHeight="1" x14ac:dyDescent="0.25">
      <c r="A13" s="1"/>
      <c r="B13" s="1"/>
      <c r="C13" s="1"/>
      <c r="D13" s="1"/>
      <c r="E13" s="1"/>
      <c r="F13" s="1"/>
      <c r="G13" s="1"/>
      <c r="H13" s="1"/>
      <c r="I13" s="31"/>
    </row>
    <row r="14" spans="1:9" x14ac:dyDescent="0.25">
      <c r="A14" s="1"/>
      <c r="B14" s="112" t="s">
        <v>8</v>
      </c>
      <c r="C14" s="113"/>
      <c r="D14" s="113"/>
      <c r="E14" s="113"/>
      <c r="F14" s="113"/>
      <c r="G14" s="113"/>
      <c r="H14" s="113"/>
      <c r="I14" s="31"/>
    </row>
    <row r="15" spans="1:9" ht="8.25" customHeight="1" x14ac:dyDescent="0.25">
      <c r="A15" s="1"/>
      <c r="B15" s="52"/>
      <c r="C15" s="52"/>
      <c r="D15" s="53"/>
      <c r="E15" s="53"/>
      <c r="F15" s="53"/>
      <c r="G15" s="53"/>
      <c r="H15" s="1"/>
      <c r="I15" s="31"/>
    </row>
    <row r="16" spans="1:9" x14ac:dyDescent="0.25">
      <c r="A16" s="1" t="s">
        <v>9</v>
      </c>
      <c r="B16" s="50">
        <v>2.988</v>
      </c>
      <c r="C16" s="50"/>
      <c r="D16" s="50">
        <v>3.726</v>
      </c>
      <c r="E16" s="105"/>
      <c r="F16" s="50">
        <v>3.726</v>
      </c>
      <c r="G16" s="105"/>
      <c r="H16" s="50">
        <v>3.3359999999999999</v>
      </c>
      <c r="I16" s="32"/>
    </row>
    <row r="17" spans="1:9" x14ac:dyDescent="0.25">
      <c r="A17" s="1" t="s">
        <v>10</v>
      </c>
      <c r="B17" s="50">
        <v>17.190999999999999</v>
      </c>
      <c r="C17" s="50"/>
      <c r="D17" s="50">
        <v>14.206</v>
      </c>
      <c r="E17" s="105"/>
      <c r="F17" s="50">
        <v>13.997999999999999</v>
      </c>
      <c r="G17" s="105"/>
      <c r="H17" s="50">
        <v>15.1</v>
      </c>
      <c r="I17" s="32"/>
    </row>
    <row r="18" spans="1:9" x14ac:dyDescent="0.25">
      <c r="A18" s="1" t="s">
        <v>11</v>
      </c>
      <c r="B18" s="50">
        <v>20.18</v>
      </c>
      <c r="C18" s="50"/>
      <c r="D18" s="50">
        <v>17.931999999999999</v>
      </c>
      <c r="E18" s="105"/>
      <c r="F18" s="50">
        <v>17.724</v>
      </c>
      <c r="G18" s="105"/>
      <c r="H18" s="50">
        <v>18.436</v>
      </c>
      <c r="I18" s="32"/>
    </row>
    <row r="19" spans="1:9" x14ac:dyDescent="0.25">
      <c r="A19" s="1" t="s">
        <v>12</v>
      </c>
      <c r="B19" s="50">
        <v>2.5379999999999998</v>
      </c>
      <c r="C19" s="50"/>
      <c r="D19" s="50">
        <v>2.09</v>
      </c>
      <c r="E19" s="105"/>
      <c r="F19" s="50">
        <v>2.09</v>
      </c>
      <c r="G19" s="105"/>
      <c r="H19" s="50">
        <v>2.19</v>
      </c>
      <c r="I19" s="32"/>
    </row>
    <row r="20" spans="1:9" x14ac:dyDescent="0.25">
      <c r="A20" s="1" t="s">
        <v>13</v>
      </c>
      <c r="B20" s="50">
        <v>14.16</v>
      </c>
      <c r="C20" s="50"/>
      <c r="D20" s="50">
        <v>11.875</v>
      </c>
      <c r="E20" s="105"/>
      <c r="F20" s="50">
        <v>12.275</v>
      </c>
      <c r="G20" s="105"/>
      <c r="H20" s="50">
        <v>13.05</v>
      </c>
      <c r="I20" s="32"/>
    </row>
    <row r="21" spans="1:9" x14ac:dyDescent="0.25">
      <c r="A21" s="1" t="s">
        <v>14</v>
      </c>
      <c r="B21" s="50">
        <v>16.698</v>
      </c>
      <c r="C21" s="50"/>
      <c r="D21" s="50">
        <v>13.965</v>
      </c>
      <c r="E21" s="105"/>
      <c r="F21" s="50">
        <v>14.365</v>
      </c>
      <c r="G21" s="105"/>
      <c r="H21" s="50">
        <v>15.24</v>
      </c>
      <c r="I21" s="32"/>
    </row>
    <row r="22" spans="1:9" x14ac:dyDescent="0.25">
      <c r="A22" s="1" t="s">
        <v>15</v>
      </c>
      <c r="B22" s="50">
        <v>3.726</v>
      </c>
      <c r="C22" s="50"/>
      <c r="D22" s="50">
        <v>3.9319999999999999</v>
      </c>
      <c r="E22" s="105"/>
      <c r="F22" s="50">
        <v>3.3359999999999999</v>
      </c>
      <c r="G22" s="105"/>
      <c r="H22" s="50">
        <v>3.1909999999999998</v>
      </c>
      <c r="I22" s="32"/>
    </row>
    <row r="23" spans="1:9" ht="8.25" customHeight="1" x14ac:dyDescent="0.25">
      <c r="A23" s="1"/>
      <c r="B23" s="50"/>
      <c r="C23" s="50"/>
      <c r="D23" s="105"/>
      <c r="E23" s="50"/>
      <c r="F23" s="50"/>
      <c r="G23" s="50"/>
      <c r="H23" s="1"/>
      <c r="I23" s="31"/>
    </row>
    <row r="24" spans="1:9" x14ac:dyDescent="0.25">
      <c r="A24" s="1"/>
      <c r="B24" s="112" t="s">
        <v>16</v>
      </c>
      <c r="C24" s="113"/>
      <c r="D24" s="113"/>
      <c r="E24" s="113"/>
      <c r="F24" s="113"/>
      <c r="G24" s="113"/>
      <c r="H24" s="113"/>
      <c r="I24" s="31"/>
    </row>
    <row r="25" spans="1:9" ht="6.75" customHeight="1" x14ac:dyDescent="0.25">
      <c r="A25" s="1"/>
      <c r="B25" s="52"/>
      <c r="C25" s="52"/>
      <c r="D25" s="43"/>
      <c r="E25" s="43"/>
      <c r="F25" s="43"/>
      <c r="G25" s="43"/>
      <c r="H25" s="1"/>
      <c r="I25" s="31"/>
    </row>
    <row r="26" spans="1:9" x14ac:dyDescent="0.25">
      <c r="A26" s="1" t="s">
        <v>17</v>
      </c>
      <c r="B26" s="55">
        <v>22.32</v>
      </c>
      <c r="C26" s="1"/>
      <c r="D26" s="55">
        <v>28.2</v>
      </c>
      <c r="E26" s="4"/>
      <c r="F26" s="55">
        <v>23.2</v>
      </c>
      <c r="G26" s="105"/>
      <c r="H26" s="55">
        <v>20.9</v>
      </c>
      <c r="I26" s="32"/>
    </row>
    <row r="27" spans="1:9" ht="7.5" customHeight="1" x14ac:dyDescent="0.25">
      <c r="A27" s="1"/>
      <c r="B27" s="105"/>
      <c r="C27" s="105"/>
      <c r="D27" s="4"/>
      <c r="E27" s="4"/>
      <c r="F27" s="105"/>
      <c r="G27" s="105"/>
      <c r="H27" s="105"/>
      <c r="I27" s="31"/>
    </row>
    <row r="28" spans="1:9" x14ac:dyDescent="0.25">
      <c r="A28" s="1"/>
      <c r="B28" s="112" t="s">
        <v>18</v>
      </c>
      <c r="C28" s="113"/>
      <c r="D28" s="113"/>
      <c r="E28" s="113"/>
      <c r="F28" s="113"/>
      <c r="G28" s="113"/>
      <c r="H28" s="113"/>
      <c r="I28" s="31"/>
    </row>
    <row r="29" spans="1:9" ht="7.5" customHeight="1" x14ac:dyDescent="0.25">
      <c r="A29" s="1"/>
      <c r="B29" s="52"/>
      <c r="C29" s="52"/>
      <c r="D29" s="56"/>
      <c r="E29" s="56"/>
      <c r="F29" s="56"/>
      <c r="G29" s="56"/>
      <c r="H29" s="1"/>
      <c r="I29" s="31"/>
    </row>
    <row r="30" spans="1:9" x14ac:dyDescent="0.25">
      <c r="A30" s="1" t="s">
        <v>19</v>
      </c>
      <c r="B30" s="105"/>
      <c r="C30" s="105"/>
      <c r="D30" s="43"/>
      <c r="E30" s="43"/>
      <c r="F30" s="43"/>
      <c r="G30" s="43"/>
      <c r="H30" s="1"/>
      <c r="I30" s="31"/>
    </row>
    <row r="31" spans="1:9" x14ac:dyDescent="0.25">
      <c r="A31" s="1" t="s">
        <v>4</v>
      </c>
      <c r="B31" s="4">
        <v>126.5</v>
      </c>
      <c r="C31" s="12"/>
      <c r="D31" s="4">
        <v>183</v>
      </c>
      <c r="E31" s="4"/>
      <c r="F31" s="4">
        <v>182</v>
      </c>
      <c r="G31" s="105"/>
      <c r="H31" s="4">
        <v>154</v>
      </c>
      <c r="I31" s="31"/>
    </row>
    <row r="32" spans="1:9" x14ac:dyDescent="0.25">
      <c r="A32" s="1" t="s">
        <v>5</v>
      </c>
      <c r="B32" s="4">
        <v>123.7</v>
      </c>
      <c r="C32" s="12"/>
      <c r="D32" s="4">
        <v>178.2</v>
      </c>
      <c r="E32" s="4"/>
      <c r="F32" s="4">
        <v>176.2</v>
      </c>
      <c r="G32" s="105"/>
      <c r="H32" s="4">
        <v>138.6</v>
      </c>
      <c r="I32" s="31"/>
    </row>
    <row r="33" spans="1:9" ht="7.5" customHeight="1" x14ac:dyDescent="0.25">
      <c r="A33" s="1"/>
      <c r="B33" s="57"/>
      <c r="C33" s="57"/>
      <c r="D33" s="57"/>
      <c r="E33" s="57"/>
      <c r="F33" s="57"/>
      <c r="G33" s="57"/>
      <c r="H33" s="1"/>
      <c r="I33" s="31"/>
    </row>
    <row r="34" spans="1:9" x14ac:dyDescent="0.25">
      <c r="A34" s="1"/>
      <c r="B34" s="112" t="s">
        <v>6</v>
      </c>
      <c r="C34" s="113"/>
      <c r="D34" s="113"/>
      <c r="E34" s="113"/>
      <c r="F34" s="113"/>
      <c r="G34" s="113"/>
      <c r="H34" s="113"/>
      <c r="I34" s="31"/>
    </row>
    <row r="35" spans="1:9" ht="8.25" customHeight="1" x14ac:dyDescent="0.25">
      <c r="A35" s="1"/>
      <c r="B35" s="52"/>
      <c r="C35" s="52"/>
      <c r="D35" s="105"/>
      <c r="E35" s="54"/>
      <c r="F35" s="43"/>
      <c r="G35" s="43"/>
      <c r="H35" s="1"/>
      <c r="I35" s="31"/>
    </row>
    <row r="36" spans="1:9" x14ac:dyDescent="0.25">
      <c r="A36" s="1" t="s">
        <v>7</v>
      </c>
      <c r="B36" s="3">
        <v>1288</v>
      </c>
      <c r="C36" s="3"/>
      <c r="D36" s="3">
        <v>1277</v>
      </c>
      <c r="E36" s="105"/>
      <c r="F36" s="3">
        <v>1280</v>
      </c>
      <c r="G36" s="105"/>
      <c r="H36" s="3">
        <v>1387</v>
      </c>
      <c r="I36" s="31"/>
    </row>
    <row r="37" spans="1:9" ht="9" customHeight="1" x14ac:dyDescent="0.25">
      <c r="A37" s="1"/>
      <c r="B37" s="9"/>
      <c r="C37" s="9"/>
      <c r="D37" s="9"/>
      <c r="E37" s="9"/>
      <c r="F37" s="9"/>
      <c r="G37" s="9"/>
      <c r="H37" s="1"/>
      <c r="I37" s="31"/>
    </row>
    <row r="38" spans="1:9" x14ac:dyDescent="0.25">
      <c r="A38" s="1"/>
      <c r="B38" s="112" t="s">
        <v>20</v>
      </c>
      <c r="C38" s="113"/>
      <c r="D38" s="113"/>
      <c r="E38" s="113"/>
      <c r="F38" s="113"/>
      <c r="G38" s="113"/>
      <c r="H38" s="113"/>
      <c r="I38" s="31"/>
    </row>
    <row r="39" spans="1:9" ht="6.75" customHeight="1" x14ac:dyDescent="0.25">
      <c r="A39" s="1"/>
      <c r="B39" s="52"/>
      <c r="C39" s="52"/>
      <c r="D39" s="54"/>
      <c r="E39" s="54"/>
      <c r="F39" s="54"/>
      <c r="G39" s="54"/>
      <c r="H39" s="105"/>
      <c r="I39" s="31"/>
    </row>
    <row r="40" spans="1:9" x14ac:dyDescent="0.25">
      <c r="A40" s="1" t="s">
        <v>9</v>
      </c>
      <c r="B40" s="1">
        <v>162</v>
      </c>
      <c r="C40" s="1"/>
      <c r="D40" s="1">
        <v>24</v>
      </c>
      <c r="E40" s="1"/>
      <c r="F40" s="1">
        <v>24</v>
      </c>
      <c r="G40" s="105"/>
      <c r="H40" s="1">
        <v>164</v>
      </c>
      <c r="I40" s="31"/>
    </row>
    <row r="41" spans="1:9" x14ac:dyDescent="0.25">
      <c r="A41" s="1" t="s">
        <v>10</v>
      </c>
      <c r="B41" s="1">
        <v>332</v>
      </c>
      <c r="C41" s="3"/>
      <c r="D41" s="1">
        <v>474</v>
      </c>
      <c r="E41" s="1"/>
      <c r="F41" s="1">
        <v>470</v>
      </c>
      <c r="G41" s="105"/>
      <c r="H41" s="1">
        <v>400</v>
      </c>
      <c r="I41" s="31"/>
    </row>
    <row r="42" spans="1:9" x14ac:dyDescent="0.25">
      <c r="A42" s="1" t="s">
        <v>11</v>
      </c>
      <c r="B42" s="3">
        <v>498</v>
      </c>
      <c r="C42" s="3"/>
      <c r="D42" s="3">
        <v>503</v>
      </c>
      <c r="E42" s="1"/>
      <c r="F42" s="3">
        <v>499</v>
      </c>
      <c r="G42" s="105"/>
      <c r="H42" s="3">
        <v>569</v>
      </c>
      <c r="I42" s="31"/>
    </row>
    <row r="43" spans="1:9" x14ac:dyDescent="0.25">
      <c r="A43" s="1" t="s">
        <v>12</v>
      </c>
      <c r="B43" s="1">
        <v>12</v>
      </c>
      <c r="C43" s="3"/>
      <c r="D43" s="1">
        <v>10</v>
      </c>
      <c r="E43" s="1"/>
      <c r="F43" s="1">
        <v>10</v>
      </c>
      <c r="G43" s="105"/>
      <c r="H43" s="1">
        <v>10</v>
      </c>
      <c r="I43" s="31"/>
    </row>
    <row r="44" spans="1:9" x14ac:dyDescent="0.25">
      <c r="A44" s="1" t="s">
        <v>13</v>
      </c>
      <c r="B44" s="1">
        <v>462</v>
      </c>
      <c r="C44" s="3"/>
      <c r="D44" s="1">
        <v>325</v>
      </c>
      <c r="E44" s="1"/>
      <c r="F44" s="1">
        <v>325</v>
      </c>
      <c r="G44" s="105"/>
      <c r="H44" s="1">
        <v>450</v>
      </c>
      <c r="I44" s="31"/>
    </row>
    <row r="45" spans="1:9" x14ac:dyDescent="0.25">
      <c r="A45" s="1" t="s">
        <v>14</v>
      </c>
      <c r="B45" s="1">
        <v>474</v>
      </c>
      <c r="C45" s="3"/>
      <c r="D45" s="1">
        <v>335</v>
      </c>
      <c r="E45" s="1"/>
      <c r="F45" s="1">
        <v>335</v>
      </c>
      <c r="G45" s="105"/>
      <c r="H45" s="1">
        <v>460</v>
      </c>
      <c r="I45" s="31"/>
    </row>
    <row r="46" spans="1:9" x14ac:dyDescent="0.25">
      <c r="A46" s="1" t="s">
        <v>15</v>
      </c>
      <c r="B46" s="1">
        <v>24</v>
      </c>
      <c r="C46" s="1"/>
      <c r="D46" s="1">
        <v>168</v>
      </c>
      <c r="E46" s="1"/>
      <c r="F46" s="1">
        <v>164</v>
      </c>
      <c r="G46" s="105"/>
      <c r="H46" s="1">
        <v>109</v>
      </c>
      <c r="I46" s="31"/>
    </row>
    <row r="47" spans="1:9" ht="7.5" customHeight="1" x14ac:dyDescent="0.25">
      <c r="A47" s="1"/>
      <c r="B47" s="1"/>
      <c r="C47" s="1"/>
      <c r="D47" s="1"/>
      <c r="E47" s="1"/>
      <c r="F47" s="105"/>
      <c r="G47" s="105"/>
      <c r="H47" s="105"/>
      <c r="I47" s="31"/>
    </row>
    <row r="48" spans="1:9" x14ac:dyDescent="0.25">
      <c r="A48" s="1"/>
      <c r="B48" s="112" t="s">
        <v>16</v>
      </c>
      <c r="C48" s="113"/>
      <c r="D48" s="113"/>
      <c r="E48" s="113"/>
      <c r="F48" s="113"/>
      <c r="G48" s="113"/>
      <c r="H48" s="113"/>
      <c r="I48" s="31"/>
    </row>
    <row r="49" spans="1:9" ht="8.25" customHeight="1" x14ac:dyDescent="0.25">
      <c r="A49" s="1"/>
      <c r="B49" s="52"/>
      <c r="C49" s="52"/>
      <c r="D49" s="43"/>
      <c r="E49" s="43"/>
      <c r="F49" s="12"/>
      <c r="G49" s="12"/>
      <c r="H49" s="1"/>
      <c r="I49" s="31"/>
    </row>
    <row r="50" spans="1:9" x14ac:dyDescent="0.25">
      <c r="A50" s="41" t="s">
        <v>17</v>
      </c>
      <c r="B50" s="58">
        <v>5.0999999999999996</v>
      </c>
      <c r="C50" s="59"/>
      <c r="D50" s="58">
        <v>50.1</v>
      </c>
      <c r="E50" s="104"/>
      <c r="F50" s="58">
        <v>49</v>
      </c>
      <c r="G50" s="104"/>
      <c r="H50" s="58">
        <v>23.7</v>
      </c>
      <c r="I50" s="31"/>
    </row>
    <row r="51" spans="1:9" ht="3.95" customHeight="1" x14ac:dyDescent="0.25">
      <c r="A51" s="1"/>
      <c r="B51" s="4"/>
      <c r="C51" s="4"/>
      <c r="D51" s="12"/>
      <c r="E51" s="12"/>
      <c r="F51" s="12"/>
      <c r="G51" s="12"/>
      <c r="H51" s="12"/>
      <c r="I51" s="31"/>
    </row>
    <row r="52" spans="1:9" ht="14.1" customHeight="1" x14ac:dyDescent="0.25">
      <c r="A52" s="1" t="s">
        <v>34</v>
      </c>
      <c r="B52" s="60"/>
      <c r="C52" s="60"/>
      <c r="D52" s="60"/>
      <c r="E52" s="60"/>
      <c r="F52" s="60"/>
      <c r="G52" s="60"/>
      <c r="H52" s="60"/>
      <c r="I52" s="31"/>
    </row>
    <row r="53" spans="1:9" ht="14.1" customHeight="1" x14ac:dyDescent="0.25">
      <c r="A53" s="1" t="s">
        <v>221</v>
      </c>
      <c r="B53" s="60"/>
      <c r="C53" s="60"/>
      <c r="D53" s="60"/>
      <c r="E53" s="60"/>
      <c r="F53" s="60"/>
      <c r="G53" s="60"/>
      <c r="H53" s="60"/>
      <c r="I53" s="31"/>
    </row>
    <row r="54" spans="1:9" ht="6.95" customHeight="1" x14ac:dyDescent="0.25">
      <c r="A54" s="105"/>
      <c r="B54" s="105"/>
      <c r="C54" s="105"/>
      <c r="D54" s="105"/>
      <c r="E54" s="105"/>
      <c r="F54" s="105"/>
      <c r="G54" s="105"/>
      <c r="H54" s="105"/>
      <c r="I54" s="31"/>
    </row>
    <row r="55" spans="1:9" ht="14.1" customHeight="1" x14ac:dyDescent="0.25">
      <c r="A55" s="1" t="s">
        <v>222</v>
      </c>
      <c r="B55" s="105"/>
      <c r="C55" s="105"/>
      <c r="D55" s="105"/>
      <c r="E55" s="105"/>
      <c r="F55" s="105"/>
      <c r="G55" s="105"/>
      <c r="H55" s="105"/>
      <c r="I55" s="31"/>
    </row>
    <row r="56" spans="1:9" ht="14.1" customHeight="1" x14ac:dyDescent="0.25">
      <c r="A56" s="1" t="s">
        <v>223</v>
      </c>
      <c r="B56" s="105"/>
      <c r="C56" s="105"/>
      <c r="D56" s="105"/>
      <c r="E56" s="105"/>
      <c r="F56" s="105"/>
      <c r="G56" s="105"/>
      <c r="H56" s="105"/>
      <c r="I56" s="31"/>
    </row>
    <row r="57" spans="1:9" ht="6.95" customHeight="1" x14ac:dyDescent="0.25">
      <c r="A57" s="1"/>
      <c r="B57" s="105"/>
      <c r="C57" s="105"/>
      <c r="D57" s="105"/>
      <c r="E57" s="105"/>
      <c r="F57" s="105"/>
      <c r="G57" s="105"/>
      <c r="H57" s="105"/>
      <c r="I57" s="31"/>
    </row>
    <row r="58" spans="1:9" ht="14.1" customHeight="1" x14ac:dyDescent="0.25">
      <c r="A58" s="1" t="s">
        <v>241</v>
      </c>
      <c r="B58" s="1"/>
      <c r="C58" s="105"/>
      <c r="D58" s="105"/>
      <c r="E58" s="105"/>
      <c r="F58" s="105"/>
      <c r="G58" s="105"/>
      <c r="H58" s="105"/>
      <c r="I58" s="31"/>
    </row>
    <row r="60" spans="1:9" x14ac:dyDescent="0.25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1" t="s">
        <v>190</v>
      </c>
      <c r="B1" s="41"/>
      <c r="C1" s="41"/>
      <c r="D1" s="41"/>
      <c r="E1" s="41"/>
      <c r="F1" s="41"/>
      <c r="G1" s="41"/>
      <c r="H1" s="41"/>
      <c r="I1" s="31"/>
    </row>
    <row r="2" spans="1:9" x14ac:dyDescent="0.25">
      <c r="A2" s="1"/>
      <c r="B2" s="1"/>
      <c r="C2" s="1"/>
      <c r="D2" s="44"/>
      <c r="E2" s="44"/>
      <c r="F2" s="44" t="s">
        <v>220</v>
      </c>
      <c r="G2" s="111"/>
      <c r="H2" s="45" t="s">
        <v>238</v>
      </c>
      <c r="I2" s="31"/>
    </row>
    <row r="3" spans="1:9" x14ac:dyDescent="0.25">
      <c r="A3" s="46" t="s">
        <v>1</v>
      </c>
      <c r="B3" s="48" t="s">
        <v>215</v>
      </c>
      <c r="C3" s="47"/>
      <c r="D3" s="109" t="s">
        <v>239</v>
      </c>
      <c r="E3" s="110"/>
      <c r="F3" s="109" t="s">
        <v>240</v>
      </c>
      <c r="G3" s="110"/>
      <c r="H3" s="109" t="s">
        <v>240</v>
      </c>
      <c r="I3" s="31"/>
    </row>
    <row r="4" spans="1:9" ht="8.25" customHeight="1" x14ac:dyDescent="0.25">
      <c r="A4" s="49"/>
      <c r="B4" s="2"/>
      <c r="C4" s="2"/>
      <c r="D4" s="2"/>
      <c r="E4" s="2"/>
      <c r="F4" s="2"/>
      <c r="G4" s="2"/>
      <c r="H4" s="2"/>
      <c r="I4" s="2"/>
    </row>
    <row r="5" spans="1:9" x14ac:dyDescent="0.25">
      <c r="A5" s="1"/>
      <c r="B5" s="112" t="s">
        <v>21</v>
      </c>
      <c r="C5" s="112"/>
      <c r="D5" s="112"/>
      <c r="E5" s="112"/>
      <c r="F5" s="112"/>
      <c r="G5" s="112"/>
      <c r="H5" s="112"/>
      <c r="I5" s="31"/>
    </row>
    <row r="6" spans="1:9" x14ac:dyDescent="0.25">
      <c r="A6" s="1" t="s">
        <v>22</v>
      </c>
      <c r="B6" s="1"/>
      <c r="C6" s="1"/>
      <c r="D6" s="1"/>
      <c r="E6" s="1"/>
      <c r="F6" s="1"/>
      <c r="G6" s="1"/>
      <c r="H6" s="1"/>
      <c r="I6" s="31"/>
    </row>
    <row r="7" spans="1:9" x14ac:dyDescent="0.25">
      <c r="A7" s="1" t="s">
        <v>23</v>
      </c>
      <c r="B7" s="1"/>
      <c r="C7" s="1"/>
      <c r="D7" s="1"/>
      <c r="E7" s="1"/>
      <c r="F7" s="1"/>
      <c r="G7" s="1"/>
      <c r="H7" s="1"/>
      <c r="I7" s="31"/>
    </row>
    <row r="8" spans="1:9" x14ac:dyDescent="0.25">
      <c r="A8" s="1" t="s">
        <v>24</v>
      </c>
      <c r="B8" s="14">
        <v>86.22</v>
      </c>
      <c r="C8" s="14"/>
      <c r="D8" s="14">
        <v>86.23</v>
      </c>
      <c r="E8" s="14"/>
      <c r="F8" s="14">
        <v>86.16</v>
      </c>
      <c r="G8" s="105"/>
      <c r="H8" s="14">
        <v>92.63</v>
      </c>
      <c r="I8" s="1"/>
    </row>
    <row r="9" spans="1:9" x14ac:dyDescent="0.25">
      <c r="A9" s="1" t="s">
        <v>25</v>
      </c>
      <c r="B9" s="14">
        <v>83.07</v>
      </c>
      <c r="C9" s="14"/>
      <c r="D9" s="14">
        <v>82.48</v>
      </c>
      <c r="E9" s="14"/>
      <c r="F9" s="14">
        <v>82.41</v>
      </c>
      <c r="G9" s="105"/>
      <c r="H9" s="14">
        <v>89.13</v>
      </c>
      <c r="I9" s="1"/>
    </row>
    <row r="10" spans="1:9" x14ac:dyDescent="0.25">
      <c r="A10" s="1" t="s">
        <v>26</v>
      </c>
      <c r="B10" s="105"/>
      <c r="C10" s="14"/>
      <c r="D10" s="105"/>
      <c r="E10" s="105"/>
      <c r="F10" s="105"/>
      <c r="G10" s="105"/>
      <c r="H10" s="105"/>
      <c r="I10" s="1"/>
    </row>
    <row r="11" spans="1:9" x14ac:dyDescent="0.25">
      <c r="A11" s="1" t="s">
        <v>24</v>
      </c>
      <c r="B11" s="14">
        <v>115.78</v>
      </c>
      <c r="C11" s="1"/>
      <c r="D11" s="14">
        <v>115.92</v>
      </c>
      <c r="E11" s="14"/>
      <c r="F11" s="14">
        <v>116.36</v>
      </c>
      <c r="G11" s="105"/>
      <c r="H11" s="14">
        <v>115.69</v>
      </c>
      <c r="I11" s="1"/>
    </row>
    <row r="12" spans="1:9" x14ac:dyDescent="0.25">
      <c r="A12" s="1" t="s">
        <v>25</v>
      </c>
      <c r="B12" s="14">
        <v>98.26</v>
      </c>
      <c r="C12" s="1"/>
      <c r="D12" s="14">
        <v>101.24</v>
      </c>
      <c r="E12" s="14"/>
      <c r="F12" s="14">
        <v>101.89</v>
      </c>
      <c r="G12" s="105"/>
      <c r="H12" s="14">
        <v>100.19</v>
      </c>
      <c r="I12" s="1"/>
    </row>
    <row r="13" spans="1:9" x14ac:dyDescent="0.25">
      <c r="A13" s="1" t="s">
        <v>27</v>
      </c>
      <c r="B13" s="105"/>
      <c r="C13" s="1"/>
      <c r="D13" s="105"/>
      <c r="E13" s="105"/>
      <c r="F13" s="105"/>
      <c r="G13" s="105"/>
      <c r="H13" s="105"/>
      <c r="I13" s="1"/>
    </row>
    <row r="14" spans="1:9" x14ac:dyDescent="0.25">
      <c r="A14" s="1" t="s">
        <v>24</v>
      </c>
      <c r="B14" s="14">
        <v>42.62</v>
      </c>
      <c r="C14" s="1"/>
      <c r="D14" s="14">
        <v>38.83</v>
      </c>
      <c r="E14" s="14"/>
      <c r="F14" s="14">
        <v>37.869999999999997</v>
      </c>
      <c r="G14" s="105"/>
      <c r="H14" s="14">
        <v>42.84</v>
      </c>
      <c r="I14" s="31"/>
    </row>
    <row r="15" spans="1:9" x14ac:dyDescent="0.25">
      <c r="A15" s="1" t="s">
        <v>25</v>
      </c>
      <c r="B15" s="14">
        <v>42.62</v>
      </c>
      <c r="C15" s="1"/>
      <c r="D15" s="14">
        <v>38.83</v>
      </c>
      <c r="E15" s="14"/>
      <c r="F15" s="14">
        <v>37.86</v>
      </c>
      <c r="G15" s="105"/>
      <c r="H15" s="14">
        <v>42.83</v>
      </c>
      <c r="I15" s="31"/>
    </row>
    <row r="16" spans="1:9" ht="9" customHeight="1" x14ac:dyDescent="0.25">
      <c r="A16" s="1"/>
      <c r="B16" s="105"/>
      <c r="C16" s="1"/>
      <c r="D16" s="105"/>
      <c r="E16" s="105"/>
      <c r="F16" s="105"/>
      <c r="G16" s="105"/>
      <c r="H16" s="105"/>
      <c r="I16" s="1"/>
    </row>
    <row r="17" spans="1:9" x14ac:dyDescent="0.25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25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25">
      <c r="A19" s="1" t="s">
        <v>24</v>
      </c>
      <c r="B19" s="14">
        <v>115.9</v>
      </c>
      <c r="C19" s="1"/>
      <c r="D19" s="14">
        <v>110.17</v>
      </c>
      <c r="E19" s="14"/>
      <c r="F19" s="14">
        <v>109.63</v>
      </c>
      <c r="G19" s="105"/>
      <c r="H19" s="14">
        <v>116.23</v>
      </c>
      <c r="I19" s="1"/>
    </row>
    <row r="20" spans="1:9" x14ac:dyDescent="0.25">
      <c r="A20" s="1" t="s">
        <v>25</v>
      </c>
      <c r="B20" s="14">
        <v>113.35</v>
      </c>
      <c r="C20" s="1"/>
      <c r="D20" s="14">
        <v>108.07</v>
      </c>
      <c r="E20" s="14"/>
      <c r="F20" s="14">
        <v>107.53</v>
      </c>
      <c r="G20" s="105"/>
      <c r="H20" s="14">
        <v>114.03</v>
      </c>
      <c r="I20" s="1"/>
    </row>
    <row r="21" spans="1:9" x14ac:dyDescent="0.25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25">
      <c r="A22" s="1" t="s">
        <v>24</v>
      </c>
      <c r="B22" s="14">
        <v>43</v>
      </c>
      <c r="C22" s="14"/>
      <c r="D22" s="14">
        <v>38.86</v>
      </c>
      <c r="E22" s="14"/>
      <c r="F22" s="14">
        <v>38.270000000000003</v>
      </c>
      <c r="G22" s="105"/>
      <c r="H22" s="14">
        <v>42.85</v>
      </c>
      <c r="I22" s="1"/>
    </row>
    <row r="23" spans="1:9" x14ac:dyDescent="0.25">
      <c r="A23" s="1" t="s">
        <v>25</v>
      </c>
      <c r="B23" s="14">
        <v>28.38</v>
      </c>
      <c r="C23" s="14"/>
      <c r="D23" s="14">
        <v>26.66</v>
      </c>
      <c r="E23" s="14"/>
      <c r="F23" s="14">
        <v>25.67</v>
      </c>
      <c r="G23" s="105"/>
      <c r="H23" s="14">
        <v>29.35</v>
      </c>
      <c r="I23" s="1"/>
    </row>
    <row r="24" spans="1:9" x14ac:dyDescent="0.25">
      <c r="A24" s="1" t="s">
        <v>31</v>
      </c>
      <c r="B24" s="105"/>
      <c r="C24" s="14"/>
      <c r="D24" s="105"/>
      <c r="E24" s="105"/>
      <c r="F24" s="105"/>
      <c r="G24" s="105"/>
      <c r="H24" s="105"/>
      <c r="I24" s="1"/>
    </row>
    <row r="25" spans="1:9" x14ac:dyDescent="0.25">
      <c r="A25" s="1" t="s">
        <v>24</v>
      </c>
      <c r="B25" s="14">
        <v>86.16</v>
      </c>
      <c r="C25" s="14"/>
      <c r="D25" s="14">
        <v>92.01</v>
      </c>
      <c r="E25" s="14"/>
      <c r="F25" s="14">
        <v>92.63</v>
      </c>
      <c r="G25" s="105"/>
      <c r="H25" s="14">
        <v>92.28</v>
      </c>
      <c r="I25" s="31"/>
    </row>
    <row r="26" spans="1:9" x14ac:dyDescent="0.25">
      <c r="A26" s="1" t="s">
        <v>25</v>
      </c>
      <c r="B26" s="14">
        <v>82.41</v>
      </c>
      <c r="C26" s="14"/>
      <c r="D26" s="14">
        <v>87.91</v>
      </c>
      <c r="E26" s="14"/>
      <c r="F26" s="14">
        <v>89.13</v>
      </c>
      <c r="G26" s="105"/>
      <c r="H26" s="14">
        <v>88.98</v>
      </c>
      <c r="I26" s="1"/>
    </row>
    <row r="27" spans="1:9" ht="8.25" customHeight="1" x14ac:dyDescent="0.25">
      <c r="A27" s="1"/>
      <c r="B27" s="14"/>
      <c r="C27" s="14"/>
      <c r="D27" s="50"/>
      <c r="E27" s="14"/>
      <c r="F27" s="14"/>
      <c r="G27" s="14"/>
      <c r="H27" s="50"/>
      <c r="I27" s="1"/>
    </row>
    <row r="28" spans="1:9" x14ac:dyDescent="0.25">
      <c r="A28" s="1"/>
      <c r="B28" s="112" t="s">
        <v>32</v>
      </c>
      <c r="C28" s="112"/>
      <c r="D28" s="112"/>
      <c r="E28" s="112"/>
      <c r="F28" s="112"/>
      <c r="G28" s="112"/>
      <c r="H28" s="112"/>
      <c r="I28" s="1"/>
    </row>
    <row r="29" spans="1:9" x14ac:dyDescent="0.25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 t="s">
        <v>24</v>
      </c>
      <c r="B30" s="4">
        <v>74.3</v>
      </c>
      <c r="C30" s="12"/>
      <c r="D30" s="4">
        <v>83.5</v>
      </c>
      <c r="E30" s="105"/>
      <c r="F30" s="4">
        <v>84.5</v>
      </c>
      <c r="G30" s="105"/>
      <c r="H30" s="4">
        <v>79.400000000000006</v>
      </c>
      <c r="I30" s="1"/>
    </row>
    <row r="31" spans="1:9" x14ac:dyDescent="0.25">
      <c r="A31" s="41" t="s">
        <v>25</v>
      </c>
      <c r="B31" s="58">
        <v>72.7</v>
      </c>
      <c r="C31" s="59"/>
      <c r="D31" s="58">
        <v>81.3</v>
      </c>
      <c r="E31" s="104"/>
      <c r="F31" s="58">
        <v>82.9</v>
      </c>
      <c r="G31" s="104"/>
      <c r="H31" s="58">
        <v>78</v>
      </c>
      <c r="I31" s="1"/>
    </row>
    <row r="32" spans="1:9" ht="3.95" customHeight="1" x14ac:dyDescent="0.25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25">
      <c r="A33" s="1" t="s">
        <v>34</v>
      </c>
      <c r="B33" s="60"/>
      <c r="C33" s="60"/>
      <c r="D33" s="1"/>
      <c r="E33" s="1"/>
      <c r="F33" s="1"/>
      <c r="G33" s="1"/>
      <c r="H33" s="1"/>
      <c r="I33" s="31"/>
    </row>
    <row r="34" spans="1:12" ht="6.95" customHeight="1" x14ac:dyDescent="0.25">
      <c r="A34" s="1"/>
      <c r="B34" s="60"/>
      <c r="C34" s="60"/>
      <c r="D34" s="1"/>
      <c r="E34" s="1"/>
      <c r="F34" s="1"/>
      <c r="G34" s="1"/>
      <c r="H34" s="1"/>
      <c r="I34" s="31"/>
    </row>
    <row r="35" spans="1:12" ht="14.1" customHeight="1" x14ac:dyDescent="0.25">
      <c r="A35" s="1" t="s">
        <v>222</v>
      </c>
      <c r="B35" s="60"/>
      <c r="C35" s="60"/>
      <c r="D35" s="1"/>
      <c r="E35" s="1"/>
      <c r="F35" s="1"/>
      <c r="G35" s="1"/>
      <c r="H35" s="1"/>
      <c r="I35" s="31"/>
    </row>
    <row r="36" spans="1:12" ht="14.1" customHeight="1" x14ac:dyDescent="0.25">
      <c r="A36" s="1" t="s">
        <v>223</v>
      </c>
      <c r="B36" s="60"/>
      <c r="C36" s="60"/>
      <c r="D36" s="1"/>
      <c r="E36" s="1"/>
      <c r="F36" s="1"/>
      <c r="G36" s="1"/>
      <c r="H36" s="1"/>
      <c r="I36" s="31"/>
    </row>
    <row r="37" spans="1:12" ht="6.95" customHeight="1" x14ac:dyDescent="0.25">
      <c r="A37" s="105"/>
      <c r="B37" s="105"/>
      <c r="C37" s="105"/>
      <c r="D37" s="105"/>
      <c r="E37" s="105"/>
      <c r="F37" s="105"/>
      <c r="G37" s="105"/>
      <c r="H37" s="105"/>
      <c r="I37" s="31"/>
    </row>
    <row r="38" spans="1:12" ht="14.1" customHeight="1" x14ac:dyDescent="0.25">
      <c r="A38" s="1" t="s">
        <v>241</v>
      </c>
      <c r="B38" s="105"/>
      <c r="C38" s="105"/>
      <c r="D38" s="105"/>
      <c r="E38" s="105"/>
      <c r="F38" s="105"/>
      <c r="G38" s="105"/>
      <c r="H38" s="105"/>
      <c r="I38" s="31"/>
      <c r="L38" t="s">
        <v>36</v>
      </c>
    </row>
    <row r="39" spans="1:12" x14ac:dyDescent="0.25">
      <c r="A39" s="30"/>
      <c r="B39" s="30"/>
      <c r="C39" s="30"/>
      <c r="D39" s="30"/>
      <c r="E39" s="30"/>
      <c r="F39" s="30"/>
      <c r="G39" s="30"/>
      <c r="H39" s="30"/>
      <c r="I39" s="30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191</v>
      </c>
      <c r="B1" s="41"/>
      <c r="C1" s="41"/>
      <c r="D1" s="41"/>
      <c r="E1" s="41"/>
      <c r="F1" s="31"/>
      <c r="G1" s="2"/>
    </row>
    <row r="2" spans="1:7" x14ac:dyDescent="0.25">
      <c r="A2" s="1"/>
      <c r="B2" s="2" t="s">
        <v>230</v>
      </c>
      <c r="C2" s="2" t="s">
        <v>231</v>
      </c>
      <c r="D2" s="2" t="s">
        <v>242</v>
      </c>
      <c r="E2" s="2" t="s">
        <v>242</v>
      </c>
      <c r="F2" s="31"/>
      <c r="G2" s="2"/>
    </row>
    <row r="3" spans="1:7" x14ac:dyDescent="0.25">
      <c r="A3" s="61" t="s">
        <v>1</v>
      </c>
      <c r="B3" s="41">
        <v>2023</v>
      </c>
      <c r="C3" s="41">
        <v>2023</v>
      </c>
      <c r="D3" s="41">
        <v>2023</v>
      </c>
      <c r="E3" s="41">
        <v>2022</v>
      </c>
      <c r="F3" s="31"/>
      <c r="G3" s="2"/>
    </row>
    <row r="4" spans="1:7" ht="9" customHeight="1" x14ac:dyDescent="0.25">
      <c r="A4" s="1"/>
      <c r="B4" s="2"/>
      <c r="C4" s="2"/>
      <c r="D4" s="2"/>
      <c r="E4" s="2"/>
      <c r="F4" s="31"/>
      <c r="G4" s="2"/>
    </row>
    <row r="5" spans="1:7" x14ac:dyDescent="0.25">
      <c r="A5" s="1"/>
      <c r="B5" s="114" t="s">
        <v>45</v>
      </c>
      <c r="C5" s="114"/>
      <c r="D5" s="114"/>
      <c r="E5" s="114"/>
      <c r="F5" s="31"/>
      <c r="G5" s="2"/>
    </row>
    <row r="6" spans="1:7" x14ac:dyDescent="0.25">
      <c r="A6" s="1" t="s">
        <v>46</v>
      </c>
      <c r="B6" s="1"/>
      <c r="C6" s="1"/>
      <c r="D6" s="1"/>
      <c r="E6" s="1"/>
      <c r="F6" s="31"/>
      <c r="G6" s="2"/>
    </row>
    <row r="7" spans="1:7" x14ac:dyDescent="0.25">
      <c r="A7" s="1" t="s">
        <v>47</v>
      </c>
      <c r="B7" s="3">
        <v>11934</v>
      </c>
      <c r="C7" s="3">
        <v>11951</v>
      </c>
      <c r="D7" s="3">
        <v>10869</v>
      </c>
      <c r="E7" s="3">
        <v>13032</v>
      </c>
      <c r="F7" s="3"/>
      <c r="G7" s="2"/>
    </row>
    <row r="8" spans="1:7" x14ac:dyDescent="0.25">
      <c r="A8" s="1" t="s">
        <v>48</v>
      </c>
      <c r="B8" s="9">
        <v>1121</v>
      </c>
      <c r="C8" s="9">
        <v>217</v>
      </c>
      <c r="D8" s="9">
        <v>52</v>
      </c>
      <c r="E8" s="9">
        <v>133</v>
      </c>
      <c r="F8" s="4"/>
      <c r="G8" s="2"/>
    </row>
    <row r="9" spans="1:7" x14ac:dyDescent="0.25">
      <c r="A9" s="1" t="s">
        <v>49</v>
      </c>
      <c r="B9" s="4">
        <v>0.7</v>
      </c>
      <c r="C9" s="4">
        <v>1.1000000000000001</v>
      </c>
      <c r="D9" s="4">
        <v>1.4</v>
      </c>
      <c r="E9" s="4">
        <v>4</v>
      </c>
      <c r="F9" s="1"/>
      <c r="G9" s="2"/>
    </row>
    <row r="10" spans="1:7" ht="10.5" customHeight="1" x14ac:dyDescent="0.25">
      <c r="A10" s="1"/>
      <c r="B10" s="1"/>
      <c r="C10" s="1"/>
      <c r="D10" s="1"/>
      <c r="E10" s="55"/>
      <c r="F10" s="31"/>
      <c r="G10" s="2"/>
    </row>
    <row r="11" spans="1:7" x14ac:dyDescent="0.25">
      <c r="A11" s="1"/>
      <c r="B11" s="113" t="s">
        <v>51</v>
      </c>
      <c r="C11" s="113"/>
      <c r="D11" s="113"/>
      <c r="E11" s="113"/>
      <c r="F11" s="31"/>
      <c r="G11" s="2"/>
    </row>
    <row r="12" spans="1:7" x14ac:dyDescent="0.25">
      <c r="A12" s="1" t="s">
        <v>52</v>
      </c>
      <c r="B12" s="1"/>
      <c r="C12" s="1"/>
      <c r="D12" s="1"/>
      <c r="E12" s="1"/>
      <c r="F12" s="31"/>
      <c r="G12" s="2"/>
    </row>
    <row r="13" spans="1:7" x14ac:dyDescent="0.25">
      <c r="A13" s="1" t="s">
        <v>53</v>
      </c>
      <c r="B13" s="12">
        <v>538.6</v>
      </c>
      <c r="C13" s="12">
        <v>268.5</v>
      </c>
      <c r="D13" s="12">
        <v>423.6</v>
      </c>
      <c r="E13" s="12">
        <v>424</v>
      </c>
      <c r="F13" s="31"/>
      <c r="G13" s="2"/>
    </row>
    <row r="14" spans="1:7" x14ac:dyDescent="0.25">
      <c r="A14" s="1" t="s">
        <v>54</v>
      </c>
      <c r="B14" s="4">
        <v>229.7</v>
      </c>
      <c r="C14" s="4">
        <v>100.2</v>
      </c>
      <c r="D14" s="4">
        <v>215.2</v>
      </c>
      <c r="E14" s="4">
        <v>94.6</v>
      </c>
      <c r="F14" s="31"/>
      <c r="G14" s="2"/>
    </row>
    <row r="15" spans="1:7" x14ac:dyDescent="0.25">
      <c r="A15" s="1" t="s">
        <v>55</v>
      </c>
      <c r="B15" s="4">
        <v>308.89999999999998</v>
      </c>
      <c r="C15" s="4">
        <v>168.4</v>
      </c>
      <c r="D15" s="4">
        <v>208.5</v>
      </c>
      <c r="E15" s="4">
        <v>329.4</v>
      </c>
      <c r="F15" s="31"/>
      <c r="G15" s="2"/>
    </row>
    <row r="16" spans="1:7" x14ac:dyDescent="0.25">
      <c r="A16" s="1" t="s">
        <v>56</v>
      </c>
      <c r="B16" s="12">
        <v>538.6</v>
      </c>
      <c r="C16" s="12">
        <v>807.2</v>
      </c>
      <c r="D16" s="12">
        <v>1230.8</v>
      </c>
      <c r="E16" s="12">
        <v>1194.4000000000001</v>
      </c>
      <c r="F16" s="31"/>
      <c r="G16" s="2"/>
    </row>
    <row r="17" spans="1:7" ht="14.25" customHeight="1" x14ac:dyDescent="0.25">
      <c r="A17" s="1"/>
      <c r="B17" s="1"/>
      <c r="C17" s="1"/>
      <c r="D17" s="1"/>
      <c r="E17" s="1"/>
      <c r="F17" s="31"/>
      <c r="G17" s="2"/>
    </row>
    <row r="18" spans="1:7" ht="10.5" customHeight="1" x14ac:dyDescent="0.25">
      <c r="A18" s="1" t="s">
        <v>57</v>
      </c>
      <c r="B18" s="4">
        <v>68.5</v>
      </c>
      <c r="C18" s="4">
        <v>52.8</v>
      </c>
      <c r="D18" s="4">
        <v>169</v>
      </c>
      <c r="E18" s="4">
        <v>16</v>
      </c>
      <c r="F18" s="31"/>
      <c r="G18" s="2"/>
    </row>
    <row r="19" spans="1:7" x14ac:dyDescent="0.25">
      <c r="A19" s="1" t="s">
        <v>56</v>
      </c>
      <c r="B19" s="4">
        <v>68.5</v>
      </c>
      <c r="C19" s="4">
        <v>121.3</v>
      </c>
      <c r="D19" s="4">
        <v>290.3</v>
      </c>
      <c r="E19" s="12">
        <v>108.6</v>
      </c>
      <c r="F19" s="31"/>
      <c r="G19" s="2"/>
    </row>
    <row r="20" spans="1:7" x14ac:dyDescent="0.25">
      <c r="A20" s="1" t="s">
        <v>58</v>
      </c>
      <c r="B20" s="12">
        <v>0</v>
      </c>
      <c r="C20" s="12">
        <v>0</v>
      </c>
      <c r="D20" s="12">
        <v>0</v>
      </c>
      <c r="E20" s="12">
        <v>0</v>
      </c>
      <c r="F20" s="31"/>
      <c r="G20" s="2"/>
    </row>
    <row r="21" spans="1:7" x14ac:dyDescent="0.25">
      <c r="A21" s="41" t="s">
        <v>56</v>
      </c>
      <c r="B21" s="58">
        <v>0</v>
      </c>
      <c r="C21" s="58">
        <v>0</v>
      </c>
      <c r="D21" s="58">
        <v>0</v>
      </c>
      <c r="E21" s="58">
        <v>0</v>
      </c>
      <c r="F21" s="31"/>
      <c r="G21" s="2"/>
    </row>
    <row r="22" spans="1:7" ht="3.95" customHeight="1" x14ac:dyDescent="0.25">
      <c r="A22" s="1"/>
      <c r="B22" s="4"/>
      <c r="C22" s="4"/>
      <c r="D22" s="4"/>
      <c r="E22" s="4"/>
      <c r="F22" s="31"/>
      <c r="G22" s="2"/>
    </row>
    <row r="23" spans="1:7" ht="14.1" customHeight="1" x14ac:dyDescent="0.25">
      <c r="A23" s="1" t="s">
        <v>198</v>
      </c>
      <c r="B23" s="100"/>
      <c r="C23" s="100"/>
      <c r="D23" s="1"/>
      <c r="E23" s="100"/>
      <c r="F23" s="31"/>
      <c r="G23" s="2"/>
    </row>
    <row r="24" spans="1:7" ht="6.95" customHeight="1" x14ac:dyDescent="0.25">
      <c r="A24" s="1"/>
      <c r="B24" s="100"/>
      <c r="C24" s="100"/>
      <c r="D24" s="1"/>
      <c r="E24" s="1"/>
      <c r="F24" s="31"/>
      <c r="G24" s="15"/>
    </row>
    <row r="25" spans="1:7" ht="14.1" customHeight="1" x14ac:dyDescent="0.25">
      <c r="A25" s="1" t="s">
        <v>232</v>
      </c>
      <c r="B25" s="100"/>
      <c r="C25" s="100"/>
      <c r="D25" s="1"/>
      <c r="E25" s="100"/>
      <c r="F25" s="31"/>
      <c r="G25" s="2"/>
    </row>
    <row r="26" spans="1:7" ht="14.1" customHeight="1" x14ac:dyDescent="0.25">
      <c r="A26" s="62" t="s">
        <v>224</v>
      </c>
      <c r="B26" s="62"/>
      <c r="C26" s="62"/>
      <c r="D26" s="62"/>
      <c r="E26" s="62"/>
      <c r="F26" s="31"/>
      <c r="G26" s="2"/>
    </row>
    <row r="27" spans="1:7" ht="6.95" customHeight="1" x14ac:dyDescent="0.25">
      <c r="A27" s="100"/>
      <c r="B27" s="100"/>
      <c r="C27" s="100"/>
      <c r="D27" s="1"/>
      <c r="E27" s="100"/>
      <c r="F27" s="31"/>
      <c r="G27" s="2"/>
    </row>
    <row r="28" spans="1:7" ht="14.1" customHeight="1" x14ac:dyDescent="0.25">
      <c r="A28" s="1" t="s">
        <v>241</v>
      </c>
      <c r="B28" s="100"/>
      <c r="C28" s="100"/>
      <c r="D28" s="1"/>
      <c r="E28" s="100"/>
      <c r="F28" s="29"/>
    </row>
    <row r="29" spans="1:7" x14ac:dyDescent="0.25">
      <c r="A29" s="1"/>
      <c r="B29" s="113"/>
      <c r="C29" s="113"/>
      <c r="D29" s="113"/>
      <c r="E29" s="113"/>
      <c r="F29" s="7"/>
    </row>
    <row r="30" spans="1:7" x14ac:dyDescent="0.25">
      <c r="A30" s="1"/>
      <c r="B30" s="1"/>
      <c r="C30" s="1"/>
      <c r="D30" s="1"/>
      <c r="E30" s="1"/>
      <c r="F30" s="7"/>
    </row>
    <row r="31" spans="1:7" x14ac:dyDescent="0.25">
      <c r="A31" s="1"/>
      <c r="B31" s="4"/>
      <c r="C31" s="4"/>
      <c r="D31" s="4"/>
      <c r="E31" s="4"/>
      <c r="F31" s="7"/>
    </row>
    <row r="32" spans="1:7" x14ac:dyDescent="0.25">
      <c r="A32" s="1"/>
      <c r="B32" s="4"/>
      <c r="C32" s="4"/>
      <c r="D32" s="4"/>
      <c r="E32" s="4"/>
      <c r="F32" s="7"/>
    </row>
    <row r="33" spans="1:6" x14ac:dyDescent="0.25">
      <c r="A33" s="1"/>
      <c r="B33" s="4"/>
      <c r="C33" s="4"/>
      <c r="D33" s="4"/>
      <c r="E33" s="4"/>
      <c r="F33" s="7"/>
    </row>
    <row r="34" spans="1:6" x14ac:dyDescent="0.25">
      <c r="A34" s="1"/>
      <c r="B34" s="12"/>
      <c r="C34" s="12"/>
      <c r="D34" s="12"/>
      <c r="E34" s="12"/>
      <c r="F34" s="7"/>
    </row>
    <row r="35" spans="1:6" x14ac:dyDescent="0.25">
      <c r="A35" s="1"/>
      <c r="B35" s="1"/>
      <c r="C35" s="1"/>
      <c r="D35" s="1"/>
      <c r="E35" s="7"/>
      <c r="F35" s="7"/>
    </row>
    <row r="36" spans="1:6" x14ac:dyDescent="0.25">
      <c r="A36" s="1"/>
      <c r="B36" s="4"/>
      <c r="C36" s="4"/>
      <c r="D36" s="4"/>
      <c r="E36" s="4"/>
      <c r="F36" s="7"/>
    </row>
    <row r="37" spans="1:6" x14ac:dyDescent="0.25">
      <c r="A37" s="1"/>
      <c r="B37" s="16"/>
      <c r="C37" s="16"/>
      <c r="D37" s="16"/>
      <c r="E37" s="16"/>
      <c r="F37" s="7"/>
    </row>
    <row r="38" spans="1:6" x14ac:dyDescent="0.25">
      <c r="A38" s="1"/>
      <c r="B38" s="12"/>
      <c r="C38" s="12"/>
      <c r="D38" s="12"/>
      <c r="E38" s="4"/>
      <c r="F38" s="7"/>
    </row>
    <row r="39" spans="1:6" x14ac:dyDescent="0.25">
      <c r="A39" s="1"/>
      <c r="B39" s="4"/>
      <c r="C39" s="4"/>
      <c r="D39" s="4"/>
      <c r="E39" s="4"/>
      <c r="F39" s="7"/>
    </row>
    <row r="40" spans="1:6" ht="9.75" customHeight="1" x14ac:dyDescent="0.25">
      <c r="A40" s="1"/>
      <c r="B40" s="7"/>
      <c r="C40" s="7"/>
      <c r="D40" s="1"/>
      <c r="E40" s="7"/>
      <c r="F40" s="7"/>
    </row>
    <row r="41" spans="1:6" ht="10.5" customHeight="1" x14ac:dyDescent="0.25">
      <c r="A41" s="1"/>
      <c r="B41" s="7"/>
      <c r="C41" s="7"/>
      <c r="D41" s="1"/>
      <c r="E41" s="7"/>
      <c r="F41" s="7"/>
    </row>
    <row r="42" spans="1:6" ht="3.75" customHeight="1" x14ac:dyDescent="0.25">
      <c r="A42" s="7"/>
      <c r="B42" s="7"/>
      <c r="C42" s="7"/>
      <c r="D42" s="1"/>
      <c r="E42" s="7"/>
      <c r="F42" s="7"/>
    </row>
    <row r="43" spans="1:6" ht="25.5" customHeight="1" x14ac:dyDescent="0.25">
      <c r="A43" s="115"/>
      <c r="B43" s="115"/>
      <c r="C43" s="115"/>
      <c r="D43" s="115"/>
      <c r="E43" s="115"/>
      <c r="F43" s="7"/>
    </row>
    <row r="44" spans="1:6" x14ac:dyDescent="0.25">
      <c r="A44" s="1"/>
      <c r="B44" s="7"/>
      <c r="C44" s="7"/>
      <c r="D44" s="1"/>
      <c r="E44" s="7"/>
      <c r="F44" s="7"/>
    </row>
    <row r="45" spans="1:6" x14ac:dyDescent="0.25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5" x14ac:dyDescent="0.25"/>
  <cols>
    <col min="1" max="1" width="25.7109375" customWidth="1"/>
    <col min="2" max="5" width="13.140625" customWidth="1"/>
  </cols>
  <sheetData>
    <row r="1" spans="1:6" x14ac:dyDescent="0.25">
      <c r="A1" s="63" t="s">
        <v>192</v>
      </c>
      <c r="B1" s="1"/>
      <c r="C1" s="1"/>
      <c r="D1" s="1"/>
      <c r="E1" s="1"/>
      <c r="F1" s="31"/>
    </row>
    <row r="2" spans="1:6" x14ac:dyDescent="0.25">
      <c r="A2" s="39"/>
      <c r="B2" s="40" t="s">
        <v>230</v>
      </c>
      <c r="C2" s="40" t="s">
        <v>231</v>
      </c>
      <c r="D2" s="40" t="s">
        <v>242</v>
      </c>
      <c r="E2" s="40" t="s">
        <v>242</v>
      </c>
      <c r="F2" s="31"/>
    </row>
    <row r="3" spans="1:6" x14ac:dyDescent="0.25">
      <c r="A3" s="46" t="s">
        <v>1</v>
      </c>
      <c r="B3" s="42">
        <v>2023</v>
      </c>
      <c r="C3" s="42">
        <v>2023</v>
      </c>
      <c r="D3" s="42">
        <v>2023</v>
      </c>
      <c r="E3" s="42">
        <v>2022</v>
      </c>
      <c r="F3" s="1"/>
    </row>
    <row r="4" spans="1:6" x14ac:dyDescent="0.25">
      <c r="A4" s="49"/>
      <c r="B4" s="2"/>
      <c r="C4" s="2"/>
      <c r="D4" s="1"/>
      <c r="E4" s="2"/>
      <c r="F4" s="31"/>
    </row>
    <row r="5" spans="1:6" x14ac:dyDescent="0.25">
      <c r="A5" s="1"/>
      <c r="B5" s="116" t="s">
        <v>45</v>
      </c>
      <c r="C5" s="116"/>
      <c r="D5" s="116"/>
      <c r="E5" s="116"/>
      <c r="F5" s="17"/>
    </row>
    <row r="6" spans="1:6" x14ac:dyDescent="0.25">
      <c r="A6" s="1" t="s">
        <v>46</v>
      </c>
      <c r="B6" s="64"/>
      <c r="C6" s="64"/>
      <c r="D6" s="64"/>
      <c r="E6" s="64"/>
      <c r="F6" s="17"/>
    </row>
    <row r="7" spans="1:6" x14ac:dyDescent="0.25">
      <c r="A7" s="1" t="s">
        <v>59</v>
      </c>
      <c r="B7" s="2">
        <v>174</v>
      </c>
      <c r="C7" s="2">
        <v>164</v>
      </c>
      <c r="D7" s="2">
        <v>170</v>
      </c>
      <c r="E7" s="2">
        <v>224</v>
      </c>
      <c r="F7" s="17"/>
    </row>
    <row r="8" spans="1:6" x14ac:dyDescent="0.25">
      <c r="A8" s="1" t="s">
        <v>60</v>
      </c>
      <c r="B8" s="3">
        <v>1068</v>
      </c>
      <c r="C8" s="3">
        <v>1232</v>
      </c>
      <c r="D8" s="3">
        <v>1402</v>
      </c>
      <c r="E8" s="3">
        <v>1671</v>
      </c>
      <c r="F8" s="17"/>
    </row>
    <row r="9" spans="1:6" x14ac:dyDescent="0.25">
      <c r="A9" s="1" t="s">
        <v>61</v>
      </c>
      <c r="B9" s="55">
        <v>7.9</v>
      </c>
      <c r="C9" s="55">
        <v>8.1999999999999993</v>
      </c>
      <c r="D9" s="55">
        <v>7.4</v>
      </c>
      <c r="E9" s="55">
        <v>9.6999999999999993</v>
      </c>
      <c r="F9" s="17"/>
    </row>
    <row r="10" spans="1:6" x14ac:dyDescent="0.25">
      <c r="A10" s="1"/>
      <c r="B10" s="2"/>
      <c r="C10" s="2"/>
      <c r="D10" s="2"/>
      <c r="E10" s="2"/>
      <c r="F10" s="17"/>
    </row>
    <row r="11" spans="1:6" x14ac:dyDescent="0.25">
      <c r="A11" s="1" t="s">
        <v>62</v>
      </c>
      <c r="B11" s="2">
        <v>173</v>
      </c>
      <c r="C11" s="2">
        <v>163</v>
      </c>
      <c r="D11" s="2">
        <v>170</v>
      </c>
      <c r="E11" s="2">
        <v>223</v>
      </c>
      <c r="F11" s="17"/>
    </row>
    <row r="12" spans="1:6" x14ac:dyDescent="0.25">
      <c r="A12" s="1" t="s">
        <v>60</v>
      </c>
      <c r="B12" s="3">
        <v>1064</v>
      </c>
      <c r="C12" s="3">
        <v>1227</v>
      </c>
      <c r="D12" s="3">
        <v>1396</v>
      </c>
      <c r="E12" s="3">
        <v>1662</v>
      </c>
      <c r="F12" s="17"/>
    </row>
    <row r="13" spans="1:6" x14ac:dyDescent="0.25">
      <c r="A13" s="1" t="s">
        <v>61</v>
      </c>
      <c r="B13" s="2">
        <v>7.9</v>
      </c>
      <c r="C13" s="2">
        <v>8.1</v>
      </c>
      <c r="D13" s="2">
        <v>7.4</v>
      </c>
      <c r="E13" s="2">
        <v>9.6999999999999993</v>
      </c>
      <c r="F13" s="17"/>
    </row>
    <row r="14" spans="1:6" x14ac:dyDescent="0.25">
      <c r="A14" s="1"/>
      <c r="B14" s="100"/>
      <c r="C14" s="100"/>
      <c r="D14" s="100"/>
      <c r="E14" s="100"/>
      <c r="F14" s="31"/>
    </row>
    <row r="15" spans="1:6" x14ac:dyDescent="0.25">
      <c r="A15" s="1" t="s">
        <v>63</v>
      </c>
      <c r="B15" s="3">
        <v>854</v>
      </c>
      <c r="C15" s="3">
        <v>879</v>
      </c>
      <c r="D15" s="3">
        <v>1305</v>
      </c>
      <c r="E15" s="3">
        <v>1743</v>
      </c>
      <c r="F15" s="33"/>
    </row>
    <row r="16" spans="1:6" x14ac:dyDescent="0.25">
      <c r="A16" s="1" t="s">
        <v>60</v>
      </c>
      <c r="B16" s="3">
        <v>4881</v>
      </c>
      <c r="C16" s="3">
        <v>5760</v>
      </c>
      <c r="D16" s="3">
        <v>7065</v>
      </c>
      <c r="E16" s="3">
        <v>7291</v>
      </c>
      <c r="F16" s="33"/>
    </row>
    <row r="17" spans="1:6" x14ac:dyDescent="0.25">
      <c r="A17" s="1" t="s">
        <v>64</v>
      </c>
      <c r="B17" s="3">
        <v>58</v>
      </c>
      <c r="C17" s="3">
        <v>88</v>
      </c>
      <c r="D17" s="3">
        <v>46</v>
      </c>
      <c r="E17" s="3">
        <v>331</v>
      </c>
      <c r="F17" s="34"/>
    </row>
    <row r="18" spans="1:6" x14ac:dyDescent="0.25">
      <c r="A18" s="1" t="s">
        <v>60</v>
      </c>
      <c r="B18" s="3">
        <v>1298</v>
      </c>
      <c r="C18" s="3">
        <v>1386</v>
      </c>
      <c r="D18" s="3">
        <v>1432</v>
      </c>
      <c r="E18" s="3">
        <v>2604</v>
      </c>
      <c r="F18" s="34"/>
    </row>
    <row r="19" spans="1:6" ht="8.25" customHeight="1" x14ac:dyDescent="0.25">
      <c r="A19" s="1"/>
      <c r="B19" s="1"/>
      <c r="C19" s="1"/>
      <c r="D19" s="1"/>
      <c r="E19" s="1"/>
      <c r="F19" s="34"/>
    </row>
    <row r="20" spans="1:6" x14ac:dyDescent="0.25">
      <c r="A20" s="1" t="s">
        <v>65</v>
      </c>
      <c r="B20" s="55">
        <v>25.5</v>
      </c>
      <c r="C20" s="55">
        <v>18</v>
      </c>
      <c r="D20" s="55">
        <v>20.2</v>
      </c>
      <c r="E20" s="55">
        <v>49.4</v>
      </c>
      <c r="F20" s="34"/>
    </row>
    <row r="21" spans="1:6" x14ac:dyDescent="0.25">
      <c r="A21" s="1" t="s">
        <v>60</v>
      </c>
      <c r="B21" s="55">
        <v>83.8</v>
      </c>
      <c r="C21" s="55">
        <v>102</v>
      </c>
      <c r="D21" s="55">
        <v>122.2</v>
      </c>
      <c r="E21" s="55">
        <v>306.60000000000002</v>
      </c>
      <c r="F21" s="34"/>
    </row>
    <row r="22" spans="1:6" x14ac:dyDescent="0.25">
      <c r="A22" s="1" t="s">
        <v>64</v>
      </c>
      <c r="B22" s="55">
        <v>2.5</v>
      </c>
      <c r="C22" s="55">
        <v>0</v>
      </c>
      <c r="D22" s="55">
        <v>1.2</v>
      </c>
      <c r="E22" s="55">
        <v>17.600000000000001</v>
      </c>
      <c r="F22" s="34"/>
    </row>
    <row r="23" spans="1:6" x14ac:dyDescent="0.25">
      <c r="A23" s="1" t="s">
        <v>60</v>
      </c>
      <c r="B23" s="55">
        <v>3.6</v>
      </c>
      <c r="C23" s="55">
        <v>3.6</v>
      </c>
      <c r="D23" s="55">
        <v>4.8</v>
      </c>
      <c r="E23" s="55">
        <v>31.7</v>
      </c>
      <c r="F23" s="34"/>
    </row>
    <row r="24" spans="1:6" x14ac:dyDescent="0.25">
      <c r="A24" s="1"/>
      <c r="B24" s="1"/>
      <c r="C24" s="1"/>
      <c r="D24" s="1"/>
      <c r="E24" s="1"/>
      <c r="F24" s="34"/>
    </row>
    <row r="25" spans="1:6" x14ac:dyDescent="0.25">
      <c r="A25" s="1"/>
      <c r="B25" s="118" t="s">
        <v>51</v>
      </c>
      <c r="C25" s="118"/>
      <c r="D25" s="118"/>
      <c r="E25" s="118"/>
      <c r="F25" s="1"/>
    </row>
    <row r="26" spans="1:6" x14ac:dyDescent="0.25">
      <c r="A26" s="1" t="s">
        <v>52</v>
      </c>
      <c r="B26" s="1"/>
      <c r="C26" s="1"/>
      <c r="D26" s="1"/>
      <c r="E26" s="1"/>
      <c r="F26" s="31"/>
    </row>
    <row r="27" spans="1:6" x14ac:dyDescent="0.25">
      <c r="A27" s="1" t="s">
        <v>67</v>
      </c>
      <c r="B27" s="18">
        <v>528.79999999999995</v>
      </c>
      <c r="C27" s="18">
        <v>554.4</v>
      </c>
      <c r="D27" s="18">
        <v>484.5</v>
      </c>
      <c r="E27" s="18">
        <v>733.5</v>
      </c>
      <c r="F27" s="31"/>
    </row>
    <row r="28" spans="1:6" x14ac:dyDescent="0.25">
      <c r="A28" s="1" t="s">
        <v>66</v>
      </c>
      <c r="B28" s="18">
        <v>528.79999999999995</v>
      </c>
      <c r="C28" s="18">
        <v>1083.2</v>
      </c>
      <c r="D28" s="18">
        <v>1567.7</v>
      </c>
      <c r="E28" s="18">
        <v>1641.1</v>
      </c>
      <c r="F28" s="31"/>
    </row>
    <row r="29" spans="1:6" x14ac:dyDescent="0.25">
      <c r="A29" s="1" t="s">
        <v>68</v>
      </c>
      <c r="B29" s="55">
        <v>26.6</v>
      </c>
      <c r="C29" s="55">
        <v>26.2</v>
      </c>
      <c r="D29" s="55">
        <v>43.6</v>
      </c>
      <c r="E29" s="55">
        <v>68.400000000000006</v>
      </c>
      <c r="F29" s="31"/>
    </row>
    <row r="30" spans="1:6" x14ac:dyDescent="0.25">
      <c r="A30" s="1" t="s">
        <v>66</v>
      </c>
      <c r="B30" s="55">
        <v>26.6</v>
      </c>
      <c r="C30" s="55">
        <v>52.8</v>
      </c>
      <c r="D30" s="55">
        <v>96.4</v>
      </c>
      <c r="E30" s="55">
        <v>222.2</v>
      </c>
      <c r="F30" s="31"/>
    </row>
    <row r="31" spans="1:6" x14ac:dyDescent="0.25">
      <c r="A31" s="1" t="s">
        <v>69</v>
      </c>
      <c r="B31" s="55">
        <v>44.1</v>
      </c>
      <c r="C31" s="55">
        <v>31.8</v>
      </c>
      <c r="D31" s="55">
        <v>0</v>
      </c>
      <c r="E31" s="55">
        <v>44.5</v>
      </c>
      <c r="F31" s="31"/>
    </row>
    <row r="32" spans="1:6" x14ac:dyDescent="0.25">
      <c r="A32" s="41" t="s">
        <v>66</v>
      </c>
      <c r="B32" s="65">
        <v>44.1</v>
      </c>
      <c r="C32" s="65">
        <v>75.900000000000006</v>
      </c>
      <c r="D32" s="65">
        <v>75.900000000000006</v>
      </c>
      <c r="E32" s="65">
        <v>44.5</v>
      </c>
      <c r="F32" s="31"/>
    </row>
    <row r="33" spans="1:6" ht="3.95" customHeight="1" x14ac:dyDescent="0.25">
      <c r="A33" s="1"/>
      <c r="B33" s="3"/>
      <c r="C33" s="3"/>
      <c r="D33" s="3"/>
      <c r="E33" s="3"/>
      <c r="F33" s="3"/>
    </row>
    <row r="34" spans="1:6" ht="14.1" customHeight="1" x14ac:dyDescent="0.25">
      <c r="A34" s="1" t="s">
        <v>34</v>
      </c>
      <c r="B34" s="19"/>
      <c r="C34" s="19"/>
      <c r="D34" s="1"/>
      <c r="E34" s="1"/>
      <c r="F34" s="31"/>
    </row>
    <row r="35" spans="1:6" ht="14.1" customHeight="1" x14ac:dyDescent="0.25">
      <c r="A35" s="1" t="s">
        <v>70</v>
      </c>
      <c r="B35" s="100"/>
      <c r="C35" s="100"/>
      <c r="D35" s="100"/>
      <c r="E35" s="100"/>
      <c r="F35" s="31"/>
    </row>
    <row r="36" spans="1:6" ht="6.95" customHeight="1" x14ac:dyDescent="0.25">
      <c r="A36" s="1"/>
      <c r="B36" s="100"/>
      <c r="C36" s="100"/>
      <c r="D36" s="100"/>
      <c r="E36" s="100"/>
      <c r="F36" s="31"/>
    </row>
    <row r="37" spans="1:6" ht="14.1" customHeight="1" x14ac:dyDescent="0.25">
      <c r="A37" s="1" t="s">
        <v>233</v>
      </c>
      <c r="B37" s="106"/>
      <c r="C37" s="106"/>
      <c r="D37" s="106"/>
      <c r="E37" s="106"/>
      <c r="F37" s="31"/>
    </row>
    <row r="38" spans="1:6" ht="14.1" customHeight="1" x14ac:dyDescent="0.25">
      <c r="A38" s="1" t="s">
        <v>225</v>
      </c>
      <c r="B38" s="21"/>
      <c r="C38" s="21"/>
      <c r="D38" s="21"/>
      <c r="E38" s="21"/>
      <c r="F38" s="35"/>
    </row>
    <row r="39" spans="1:6" ht="6.95" customHeight="1" x14ac:dyDescent="0.25">
      <c r="A39" s="1"/>
      <c r="B39" s="21"/>
      <c r="C39" s="21"/>
      <c r="D39" s="21"/>
      <c r="E39" s="21"/>
      <c r="F39" s="35"/>
    </row>
    <row r="40" spans="1:6" ht="14.1" customHeight="1" x14ac:dyDescent="0.25">
      <c r="A40" s="1" t="s">
        <v>241</v>
      </c>
      <c r="B40" s="21"/>
      <c r="C40" s="21"/>
      <c r="D40" s="21"/>
      <c r="E40" s="21"/>
      <c r="F40" s="31"/>
    </row>
    <row r="41" spans="1:6" x14ac:dyDescent="0.25">
      <c r="A41" s="1"/>
      <c r="B41" s="21"/>
      <c r="C41" s="21"/>
      <c r="D41" s="21"/>
      <c r="E41" s="21"/>
      <c r="F41" s="35"/>
    </row>
    <row r="42" spans="1:6" x14ac:dyDescent="0.25">
      <c r="A42" s="1"/>
      <c r="B42" s="4"/>
      <c r="C42" s="18"/>
      <c r="D42" s="18"/>
      <c r="E42" s="12"/>
      <c r="F42" s="7"/>
    </row>
    <row r="43" spans="1:6" x14ac:dyDescent="0.25">
      <c r="A43" s="1"/>
      <c r="B43" s="4"/>
      <c r="C43" s="4"/>
      <c r="D43" s="4"/>
      <c r="E43" s="4"/>
      <c r="F43" s="7"/>
    </row>
    <row r="44" spans="1:6" x14ac:dyDescent="0.25">
      <c r="A44" s="1"/>
      <c r="B44" s="18"/>
      <c r="C44" s="18"/>
      <c r="D44" s="18"/>
      <c r="E44" s="12"/>
      <c r="F44" s="7"/>
    </row>
    <row r="45" spans="1:6" ht="3" customHeight="1" x14ac:dyDescent="0.25">
      <c r="A45" s="1"/>
      <c r="B45" s="3"/>
      <c r="C45" s="3"/>
      <c r="D45" s="3"/>
      <c r="E45" s="3"/>
      <c r="F45" s="3"/>
    </row>
    <row r="46" spans="1:6" ht="10.5" customHeight="1" x14ac:dyDescent="0.25">
      <c r="A46" s="1"/>
      <c r="B46" s="19"/>
      <c r="C46" s="19"/>
      <c r="D46" s="1"/>
      <c r="E46" s="1"/>
      <c r="F46" s="7"/>
    </row>
    <row r="47" spans="1:6" ht="13.5" customHeight="1" x14ac:dyDescent="0.25">
      <c r="A47" s="1"/>
      <c r="B47" s="19"/>
      <c r="C47" s="19"/>
      <c r="D47" s="1"/>
      <c r="E47" s="1"/>
      <c r="F47" s="7"/>
    </row>
    <row r="48" spans="1:6" ht="26.25" customHeight="1" x14ac:dyDescent="0.25">
      <c r="A48" s="117"/>
      <c r="B48" s="117"/>
      <c r="C48" s="117"/>
      <c r="D48" s="117"/>
      <c r="E48" s="117"/>
      <c r="F48" s="7"/>
    </row>
    <row r="49" spans="1:6" x14ac:dyDescent="0.25">
      <c r="A49" s="1"/>
      <c r="B49" s="20"/>
      <c r="C49" s="20"/>
      <c r="D49" s="20"/>
      <c r="E49" s="20"/>
      <c r="F49" s="7"/>
    </row>
    <row r="50" spans="1:6" x14ac:dyDescent="0.25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193</v>
      </c>
      <c r="B1" s="96"/>
      <c r="C1" s="97"/>
      <c r="D1" s="41"/>
      <c r="E1" s="41"/>
      <c r="F1" s="31"/>
    </row>
    <row r="2" spans="1:6" x14ac:dyDescent="0.25">
      <c r="A2" s="1"/>
      <c r="B2" s="2" t="s">
        <v>231</v>
      </c>
      <c r="C2" s="2" t="s">
        <v>242</v>
      </c>
      <c r="D2" s="2" t="s">
        <v>239</v>
      </c>
      <c r="E2" s="2" t="s">
        <v>239</v>
      </c>
      <c r="F2" s="31"/>
    </row>
    <row r="3" spans="1:6" x14ac:dyDescent="0.25">
      <c r="A3" s="46" t="s">
        <v>1</v>
      </c>
      <c r="B3" s="41">
        <v>2023</v>
      </c>
      <c r="C3" s="41">
        <v>2023</v>
      </c>
      <c r="D3" s="41">
        <v>2023</v>
      </c>
      <c r="E3" s="41">
        <v>2022</v>
      </c>
      <c r="F3" s="31"/>
    </row>
    <row r="4" spans="1:6" x14ac:dyDescent="0.25">
      <c r="A4" s="49"/>
      <c r="B4" s="2"/>
      <c r="C4" s="2"/>
      <c r="D4" s="2"/>
      <c r="E4" s="2"/>
      <c r="F4" s="31"/>
    </row>
    <row r="5" spans="1:6" x14ac:dyDescent="0.25">
      <c r="A5" s="49"/>
      <c r="B5" s="113" t="s">
        <v>71</v>
      </c>
      <c r="C5" s="113"/>
      <c r="D5" s="113"/>
      <c r="E5" s="113"/>
      <c r="F5" s="31"/>
    </row>
    <row r="6" spans="1:6" x14ac:dyDescent="0.25">
      <c r="A6" s="1" t="s">
        <v>72</v>
      </c>
      <c r="B6" s="66"/>
      <c r="C6" s="1"/>
      <c r="D6" s="1"/>
      <c r="E6" s="1"/>
      <c r="F6" s="31"/>
    </row>
    <row r="7" spans="1:6" x14ac:dyDescent="0.25">
      <c r="A7" s="1" t="s">
        <v>73</v>
      </c>
      <c r="B7" s="14">
        <v>73.62</v>
      </c>
      <c r="C7" s="14">
        <v>69.489999999999995</v>
      </c>
      <c r="D7" s="14">
        <v>69.319999999999993</v>
      </c>
      <c r="E7" s="14">
        <v>132.78</v>
      </c>
      <c r="F7" s="31"/>
    </row>
    <row r="8" spans="1:6" x14ac:dyDescent="0.25">
      <c r="A8" s="1" t="s">
        <v>74</v>
      </c>
      <c r="B8" s="14">
        <v>82.07</v>
      </c>
      <c r="C8" s="14">
        <v>78.569999999999993</v>
      </c>
      <c r="D8" s="14">
        <v>79.16</v>
      </c>
      <c r="E8" s="14">
        <v>134.25</v>
      </c>
      <c r="F8" s="36"/>
    </row>
    <row r="9" spans="1:6" x14ac:dyDescent="0.25">
      <c r="A9" s="1" t="s">
        <v>75</v>
      </c>
      <c r="B9" s="14">
        <v>224.21</v>
      </c>
      <c r="C9" s="14">
        <v>200.22</v>
      </c>
      <c r="D9" s="14">
        <v>168.74</v>
      </c>
      <c r="E9" s="14">
        <v>300</v>
      </c>
      <c r="F9" s="36"/>
    </row>
    <row r="10" spans="1:6" x14ac:dyDescent="0.25">
      <c r="A10" s="1" t="s">
        <v>76</v>
      </c>
      <c r="B10" s="100"/>
      <c r="C10" s="100"/>
      <c r="D10" s="100"/>
      <c r="E10" s="100"/>
      <c r="F10" s="36"/>
    </row>
    <row r="11" spans="1:6" x14ac:dyDescent="0.25">
      <c r="A11" s="1" t="s">
        <v>77</v>
      </c>
      <c r="B11" s="67">
        <v>79.8</v>
      </c>
      <c r="C11" s="67">
        <v>80.3</v>
      </c>
      <c r="D11" s="67" t="s">
        <v>50</v>
      </c>
      <c r="E11" s="67">
        <v>99.4</v>
      </c>
      <c r="F11" s="36"/>
    </row>
    <row r="12" spans="1:6" x14ac:dyDescent="0.25">
      <c r="A12" s="66"/>
      <c r="B12" s="100"/>
      <c r="C12" s="100"/>
      <c r="D12" s="100"/>
      <c r="E12" s="100"/>
      <c r="F12" s="1"/>
    </row>
    <row r="13" spans="1:6" x14ac:dyDescent="0.25">
      <c r="A13" s="1" t="s">
        <v>78</v>
      </c>
      <c r="B13" s="100"/>
      <c r="C13" s="100"/>
      <c r="D13" s="100"/>
      <c r="E13" s="100"/>
      <c r="F13" s="1"/>
    </row>
    <row r="14" spans="1:6" x14ac:dyDescent="0.25">
      <c r="A14" s="1" t="s">
        <v>79</v>
      </c>
      <c r="B14" s="14">
        <v>99.26</v>
      </c>
      <c r="C14" s="14">
        <v>96.02</v>
      </c>
      <c r="D14" s="14">
        <v>94.83</v>
      </c>
      <c r="E14" s="14">
        <v>157.11000000000001</v>
      </c>
      <c r="F14" s="14"/>
    </row>
    <row r="15" spans="1:6" x14ac:dyDescent="0.25">
      <c r="A15" s="1" t="s">
        <v>80</v>
      </c>
      <c r="B15" s="14">
        <v>99.69</v>
      </c>
      <c r="C15" s="14">
        <v>95.65</v>
      </c>
      <c r="D15" s="14">
        <v>94.44</v>
      </c>
      <c r="E15" s="14">
        <v>158.5</v>
      </c>
      <c r="F15" s="14"/>
    </row>
    <row r="16" spans="1:6" x14ac:dyDescent="0.25">
      <c r="A16" s="1" t="s">
        <v>81</v>
      </c>
      <c r="B16" s="14">
        <v>99.19</v>
      </c>
      <c r="C16" s="14">
        <v>95.15</v>
      </c>
      <c r="D16" s="14">
        <v>93.94</v>
      </c>
      <c r="E16" s="14">
        <v>158</v>
      </c>
      <c r="F16" s="36"/>
    </row>
    <row r="17" spans="1:6" x14ac:dyDescent="0.25">
      <c r="A17" s="1" t="s">
        <v>82</v>
      </c>
      <c r="B17" s="67" t="s">
        <v>83</v>
      </c>
      <c r="C17" s="67" t="s">
        <v>83</v>
      </c>
      <c r="D17" s="67" t="s">
        <v>83</v>
      </c>
      <c r="E17" s="67" t="s">
        <v>83</v>
      </c>
      <c r="F17" s="36"/>
    </row>
    <row r="18" spans="1:6" x14ac:dyDescent="0.25">
      <c r="A18" s="1"/>
      <c r="B18" s="1"/>
      <c r="C18" s="1"/>
      <c r="D18" s="1"/>
      <c r="E18" s="68"/>
      <c r="F18" s="1"/>
    </row>
    <row r="19" spans="1:6" x14ac:dyDescent="0.25">
      <c r="A19" s="1"/>
      <c r="B19" s="113" t="s">
        <v>84</v>
      </c>
      <c r="C19" s="113"/>
      <c r="D19" s="113"/>
      <c r="E19" s="113"/>
      <c r="F19" s="1"/>
    </row>
    <row r="20" spans="1:6" x14ac:dyDescent="0.25">
      <c r="A20" s="1" t="s">
        <v>85</v>
      </c>
      <c r="B20" s="1"/>
      <c r="C20" s="1"/>
      <c r="D20" s="1"/>
      <c r="E20" s="1"/>
      <c r="F20" s="1"/>
    </row>
    <row r="21" spans="1:6" x14ac:dyDescent="0.25">
      <c r="A21" s="1" t="s">
        <v>86</v>
      </c>
      <c r="B21" s="67" t="s">
        <v>83</v>
      </c>
      <c r="C21" s="67" t="s">
        <v>83</v>
      </c>
      <c r="D21" s="67" t="s">
        <v>83</v>
      </c>
      <c r="E21" s="67">
        <v>2.2200000000000002</v>
      </c>
      <c r="F21" s="31"/>
    </row>
    <row r="22" spans="1:6" x14ac:dyDescent="0.25">
      <c r="A22" s="1" t="s">
        <v>87</v>
      </c>
      <c r="B22" s="67">
        <v>2.65</v>
      </c>
      <c r="C22" s="67">
        <v>2.42</v>
      </c>
      <c r="D22" s="67">
        <v>2.27</v>
      </c>
      <c r="E22" s="67">
        <v>2.73</v>
      </c>
      <c r="F22" s="31"/>
    </row>
    <row r="23" spans="1:6" x14ac:dyDescent="0.25">
      <c r="A23" s="1" t="s">
        <v>88</v>
      </c>
      <c r="B23" s="67" t="s">
        <v>83</v>
      </c>
      <c r="C23" s="67" t="s">
        <v>83</v>
      </c>
      <c r="D23" s="67" t="s">
        <v>83</v>
      </c>
      <c r="E23" s="67">
        <v>2.42</v>
      </c>
      <c r="F23" s="31"/>
    </row>
    <row r="24" spans="1:6" x14ac:dyDescent="0.25">
      <c r="A24" s="1" t="s">
        <v>89</v>
      </c>
      <c r="B24" s="67">
        <v>3.39</v>
      </c>
      <c r="C24" s="67">
        <v>2.95</v>
      </c>
      <c r="D24" s="67">
        <v>3.31</v>
      </c>
      <c r="E24" s="67" t="s">
        <v>83</v>
      </c>
      <c r="F24" s="31"/>
    </row>
    <row r="25" spans="1:6" x14ac:dyDescent="0.25">
      <c r="A25" s="1" t="s">
        <v>90</v>
      </c>
      <c r="B25" s="67" t="s">
        <v>83</v>
      </c>
      <c r="C25" s="67" t="s">
        <v>83</v>
      </c>
      <c r="D25" s="67" t="s">
        <v>83</v>
      </c>
      <c r="E25" s="67">
        <v>3.57</v>
      </c>
      <c r="F25" s="31"/>
    </row>
    <row r="26" spans="1:6" x14ac:dyDescent="0.25">
      <c r="A26" s="41" t="s">
        <v>91</v>
      </c>
      <c r="B26" s="69">
        <v>4.84</v>
      </c>
      <c r="C26" s="69">
        <v>4.51</v>
      </c>
      <c r="D26" s="69">
        <v>4.5</v>
      </c>
      <c r="E26" s="69">
        <v>4.5</v>
      </c>
      <c r="F26" s="31"/>
    </row>
    <row r="27" spans="1:6" ht="3.95" customHeight="1" x14ac:dyDescent="0.25">
      <c r="A27" s="1"/>
      <c r="B27" s="1"/>
      <c r="C27" s="1"/>
      <c r="D27" s="1"/>
      <c r="E27" s="70"/>
      <c r="F27" s="31"/>
    </row>
    <row r="28" spans="1:6" ht="14.1" customHeight="1" x14ac:dyDescent="0.25">
      <c r="A28" s="1" t="s">
        <v>216</v>
      </c>
      <c r="B28" s="71"/>
      <c r="C28" s="67"/>
      <c r="D28" s="1"/>
      <c r="E28" s="72"/>
      <c r="F28" s="31"/>
    </row>
    <row r="29" spans="1:6" ht="14.1" customHeight="1" x14ac:dyDescent="0.25">
      <c r="A29" s="1" t="s">
        <v>217</v>
      </c>
      <c r="B29" s="71"/>
      <c r="C29" s="100"/>
      <c r="D29" s="100"/>
      <c r="E29" s="100"/>
      <c r="F29" s="31"/>
    </row>
    <row r="30" spans="1:6" ht="6.95" customHeight="1" x14ac:dyDescent="0.25">
      <c r="A30" s="1"/>
      <c r="B30" s="71"/>
      <c r="C30" s="100"/>
      <c r="D30" s="100"/>
      <c r="E30" s="100"/>
      <c r="F30" s="31"/>
    </row>
    <row r="31" spans="1:6" ht="14.1" customHeight="1" x14ac:dyDescent="0.25">
      <c r="A31" s="1" t="s">
        <v>234</v>
      </c>
      <c r="B31" s="101"/>
      <c r="C31" s="100"/>
      <c r="D31" s="100"/>
      <c r="E31" s="100"/>
      <c r="F31" s="31"/>
    </row>
    <row r="32" spans="1:6" ht="14.1" customHeight="1" x14ac:dyDescent="0.25">
      <c r="A32" s="1" t="s">
        <v>226</v>
      </c>
      <c r="B32" s="101"/>
      <c r="C32" s="100"/>
      <c r="D32" s="100"/>
      <c r="E32" s="100"/>
      <c r="F32" s="31"/>
    </row>
    <row r="33" spans="1:6" ht="6.95" customHeight="1" x14ac:dyDescent="0.25">
      <c r="A33" s="1"/>
      <c r="B33" s="101"/>
      <c r="C33" s="100"/>
      <c r="D33" s="100"/>
      <c r="E33" s="100"/>
      <c r="F33" s="31"/>
    </row>
    <row r="34" spans="1:6" ht="14.1" customHeight="1" x14ac:dyDescent="0.25">
      <c r="A34" s="1" t="s">
        <v>241</v>
      </c>
      <c r="B34" s="101"/>
      <c r="C34" s="100"/>
      <c r="D34" s="100"/>
      <c r="E34" s="100"/>
      <c r="F34" s="31"/>
    </row>
    <row r="35" spans="1:6" x14ac:dyDescent="0.25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194</v>
      </c>
      <c r="B1" s="41"/>
      <c r="C1" s="73"/>
      <c r="D1" s="74"/>
      <c r="E1" s="74"/>
      <c r="F1" s="1"/>
      <c r="G1" s="8"/>
    </row>
    <row r="2" spans="1:7" x14ac:dyDescent="0.25">
      <c r="A2" s="1"/>
      <c r="B2" s="9" t="s">
        <v>230</v>
      </c>
      <c r="C2" s="9" t="s">
        <v>231</v>
      </c>
      <c r="D2" s="9" t="s">
        <v>242</v>
      </c>
      <c r="E2" s="9" t="s">
        <v>242</v>
      </c>
      <c r="F2" s="9"/>
      <c r="G2" s="8"/>
    </row>
    <row r="3" spans="1:7" x14ac:dyDescent="0.25">
      <c r="A3" s="46" t="s">
        <v>1</v>
      </c>
      <c r="B3" s="42">
        <v>2023</v>
      </c>
      <c r="C3" s="42">
        <v>2023</v>
      </c>
      <c r="D3" s="42">
        <v>2023</v>
      </c>
      <c r="E3" s="42">
        <v>2022</v>
      </c>
      <c r="F3" s="10"/>
      <c r="G3" s="8"/>
    </row>
    <row r="4" spans="1:7" ht="8.25" customHeight="1" x14ac:dyDescent="0.25">
      <c r="A4" s="49"/>
      <c r="B4" s="9"/>
      <c r="C4" s="9"/>
      <c r="D4" s="9"/>
      <c r="E4" s="9"/>
      <c r="F4" s="9"/>
      <c r="G4" s="8"/>
    </row>
    <row r="5" spans="1:7" x14ac:dyDescent="0.25">
      <c r="A5" s="1"/>
      <c r="B5" s="119" t="s">
        <v>51</v>
      </c>
      <c r="C5" s="119"/>
      <c r="D5" s="119"/>
      <c r="E5" s="119"/>
      <c r="F5" s="38"/>
      <c r="G5" s="8"/>
    </row>
    <row r="6" spans="1:7" ht="7.5" customHeight="1" x14ac:dyDescent="0.25">
      <c r="A6" s="1"/>
      <c r="B6" s="52"/>
      <c r="C6" s="11"/>
      <c r="D6" s="98"/>
      <c r="E6" s="98"/>
      <c r="F6" s="11"/>
      <c r="G6" s="8"/>
    </row>
    <row r="7" spans="1:7" x14ac:dyDescent="0.25">
      <c r="A7" s="1" t="s">
        <v>92</v>
      </c>
      <c r="B7" s="3">
        <f>SUM(B8:B12)</f>
        <v>247442.09999999998</v>
      </c>
      <c r="C7" s="3">
        <f>SUM(C8:C12)</f>
        <v>231823.7</v>
      </c>
      <c r="D7" s="3">
        <f>SUM(D8:D12)</f>
        <v>232000.3</v>
      </c>
      <c r="E7" s="3">
        <f>SUM(E8:E12)</f>
        <v>330293.5</v>
      </c>
      <c r="F7" s="3"/>
      <c r="G7" s="8"/>
    </row>
    <row r="8" spans="1:7" x14ac:dyDescent="0.25">
      <c r="A8" s="1" t="s">
        <v>93</v>
      </c>
      <c r="B8" s="3">
        <v>48088.5</v>
      </c>
      <c r="C8" s="3">
        <v>42350.400000000001</v>
      </c>
      <c r="D8" s="3">
        <v>44689.1</v>
      </c>
      <c r="E8" s="3">
        <v>70697.399999999994</v>
      </c>
      <c r="F8" s="3"/>
      <c r="G8" s="8"/>
    </row>
    <row r="9" spans="1:7" x14ac:dyDescent="0.25">
      <c r="A9" s="1" t="s">
        <v>94</v>
      </c>
      <c r="B9" s="3">
        <v>21726.7</v>
      </c>
      <c r="C9" s="3">
        <v>22679.200000000001</v>
      </c>
      <c r="D9" s="3">
        <v>23319.200000000001</v>
      </c>
      <c r="E9" s="3">
        <v>28572.9</v>
      </c>
      <c r="F9" s="3"/>
      <c r="G9" s="8"/>
    </row>
    <row r="10" spans="1:7" x14ac:dyDescent="0.25">
      <c r="A10" s="1" t="s">
        <v>95</v>
      </c>
      <c r="B10" s="3">
        <v>3800.1</v>
      </c>
      <c r="C10" s="3">
        <v>3426.6</v>
      </c>
      <c r="D10" s="3">
        <v>3828.4</v>
      </c>
      <c r="E10" s="3">
        <v>4605.3</v>
      </c>
      <c r="F10" s="3"/>
      <c r="G10" s="8"/>
    </row>
    <row r="11" spans="1:7" x14ac:dyDescent="0.25">
      <c r="A11" s="1" t="s">
        <v>96</v>
      </c>
      <c r="B11" s="3">
        <v>527.9</v>
      </c>
      <c r="C11" s="3">
        <v>409.2</v>
      </c>
      <c r="D11" s="3">
        <v>489.9</v>
      </c>
      <c r="E11" s="3">
        <v>596.29999999999995</v>
      </c>
      <c r="F11" s="3"/>
      <c r="G11" s="8"/>
    </row>
    <row r="12" spans="1:7" x14ac:dyDescent="0.25">
      <c r="A12" s="1" t="s">
        <v>97</v>
      </c>
      <c r="B12" s="3">
        <v>173298.9</v>
      </c>
      <c r="C12" s="3">
        <v>162958.29999999999</v>
      </c>
      <c r="D12" s="3">
        <v>159673.70000000001</v>
      </c>
      <c r="E12" s="3">
        <v>225821.6</v>
      </c>
      <c r="F12" s="3"/>
      <c r="G12" s="8"/>
    </row>
    <row r="13" spans="1:7" x14ac:dyDescent="0.25">
      <c r="A13" s="1"/>
      <c r="B13" s="3"/>
      <c r="C13" s="3"/>
      <c r="D13" s="3"/>
      <c r="E13" s="3"/>
      <c r="F13" s="3"/>
      <c r="G13" s="8"/>
    </row>
    <row r="14" spans="1:7" x14ac:dyDescent="0.25">
      <c r="A14" s="1" t="s">
        <v>98</v>
      </c>
      <c r="B14" s="3">
        <f>SUM(B15:B19)</f>
        <v>854671.7</v>
      </c>
      <c r="C14" s="3">
        <f>SUM(C15:C19)</f>
        <v>731406.50000000012</v>
      </c>
      <c r="D14" s="3">
        <f>SUM(D15:D19)</f>
        <v>780074</v>
      </c>
      <c r="E14" s="3">
        <f>SUM(E15:E19)</f>
        <v>1218392</v>
      </c>
      <c r="F14" s="3"/>
      <c r="G14" s="8"/>
    </row>
    <row r="15" spans="1:7" x14ac:dyDescent="0.25">
      <c r="A15" s="1" t="s">
        <v>93</v>
      </c>
      <c r="B15" s="3">
        <v>429360.7</v>
      </c>
      <c r="C15" s="3">
        <v>367640.9</v>
      </c>
      <c r="D15" s="3">
        <v>406927.8</v>
      </c>
      <c r="E15" s="3">
        <v>662075.30000000005</v>
      </c>
      <c r="F15" s="3"/>
      <c r="G15" s="8"/>
    </row>
    <row r="16" spans="1:7" x14ac:dyDescent="0.25">
      <c r="A16" s="1" t="s">
        <v>94</v>
      </c>
      <c r="B16" s="3">
        <v>14123.1</v>
      </c>
      <c r="C16" s="3">
        <v>12359.9</v>
      </c>
      <c r="D16" s="3">
        <v>13578.9</v>
      </c>
      <c r="E16" s="3">
        <v>15221.3</v>
      </c>
      <c r="F16" s="3"/>
      <c r="G16" s="8"/>
    </row>
    <row r="17" spans="1:7" x14ac:dyDescent="0.25">
      <c r="A17" s="1" t="s">
        <v>95</v>
      </c>
      <c r="B17" s="3">
        <v>17841.400000000001</v>
      </c>
      <c r="C17" s="3">
        <v>14151.9</v>
      </c>
      <c r="D17" s="3">
        <v>14593.8</v>
      </c>
      <c r="E17" s="3">
        <v>20384.3</v>
      </c>
      <c r="F17" s="3"/>
      <c r="G17" s="8"/>
    </row>
    <row r="18" spans="1:7" x14ac:dyDescent="0.25">
      <c r="A18" s="1" t="s">
        <v>96</v>
      </c>
      <c r="B18" s="3">
        <v>18967.2</v>
      </c>
      <c r="C18" s="3">
        <v>14873.4</v>
      </c>
      <c r="D18" s="3">
        <v>18616.599999999999</v>
      </c>
      <c r="E18" s="3">
        <v>16304.1</v>
      </c>
      <c r="F18" s="3"/>
      <c r="G18" s="8"/>
    </row>
    <row r="19" spans="1:7" x14ac:dyDescent="0.25">
      <c r="A19" s="1" t="s">
        <v>97</v>
      </c>
      <c r="B19" s="3">
        <v>374379.3</v>
      </c>
      <c r="C19" s="3">
        <v>322380.40000000002</v>
      </c>
      <c r="D19" s="3">
        <v>326356.90000000002</v>
      </c>
      <c r="E19" s="3">
        <v>504407</v>
      </c>
      <c r="F19" s="3"/>
      <c r="G19" s="8"/>
    </row>
    <row r="20" spans="1:7" x14ac:dyDescent="0.25">
      <c r="A20" s="1"/>
      <c r="B20" s="3"/>
      <c r="C20" s="3"/>
      <c r="D20" s="3"/>
      <c r="E20" s="3"/>
      <c r="F20" s="3"/>
      <c r="G20" s="8"/>
    </row>
    <row r="21" spans="1:7" x14ac:dyDescent="0.25">
      <c r="A21" s="1" t="s">
        <v>99</v>
      </c>
      <c r="B21" s="3">
        <f>SUM(B22:B26)</f>
        <v>246908.69999999998</v>
      </c>
      <c r="C21" s="3">
        <f>SUM(C22:C26)</f>
        <v>216352.5</v>
      </c>
      <c r="D21" s="3">
        <f>SUM(D22:D26)</f>
        <v>204884.9</v>
      </c>
      <c r="E21" s="3">
        <f>SUM(E22:E26)</f>
        <v>302883</v>
      </c>
      <c r="F21" s="3"/>
      <c r="G21" s="8"/>
    </row>
    <row r="22" spans="1:7" x14ac:dyDescent="0.25">
      <c r="A22" s="1" t="s">
        <v>93</v>
      </c>
      <c r="B22" s="3">
        <v>127177</v>
      </c>
      <c r="C22" s="3">
        <v>113363.4</v>
      </c>
      <c r="D22" s="3">
        <v>109878.7</v>
      </c>
      <c r="E22" s="3">
        <v>160263</v>
      </c>
      <c r="F22" s="3"/>
      <c r="G22" s="8"/>
    </row>
    <row r="23" spans="1:7" x14ac:dyDescent="0.25">
      <c r="A23" s="1" t="s">
        <v>94</v>
      </c>
      <c r="B23" s="3">
        <v>2129.9</v>
      </c>
      <c r="C23" s="3">
        <v>1907.6</v>
      </c>
      <c r="D23" s="3">
        <v>2277.3000000000002</v>
      </c>
      <c r="E23" s="3">
        <v>2960.3</v>
      </c>
      <c r="F23" s="3"/>
      <c r="G23" s="8"/>
    </row>
    <row r="24" spans="1:7" x14ac:dyDescent="0.25">
      <c r="A24" s="1" t="s">
        <v>95</v>
      </c>
      <c r="B24" s="3">
        <v>754.9</v>
      </c>
      <c r="C24" s="3">
        <v>447.9</v>
      </c>
      <c r="D24" s="3">
        <v>532.70000000000005</v>
      </c>
      <c r="E24" s="3">
        <v>612.20000000000005</v>
      </c>
      <c r="F24" s="3"/>
      <c r="G24" s="8"/>
    </row>
    <row r="25" spans="1:7" x14ac:dyDescent="0.25">
      <c r="A25" s="1" t="s">
        <v>96</v>
      </c>
      <c r="B25" s="3">
        <v>110.5</v>
      </c>
      <c r="C25" s="3">
        <v>103.9</v>
      </c>
      <c r="D25" s="3">
        <v>101.2</v>
      </c>
      <c r="E25" s="3">
        <v>241.7</v>
      </c>
      <c r="F25" s="3"/>
      <c r="G25" s="8"/>
    </row>
    <row r="26" spans="1:7" x14ac:dyDescent="0.25">
      <c r="A26" s="1" t="s">
        <v>97</v>
      </c>
      <c r="B26" s="3">
        <v>116736.4</v>
      </c>
      <c r="C26" s="3">
        <v>100529.7</v>
      </c>
      <c r="D26" s="3">
        <v>92095</v>
      </c>
      <c r="E26" s="3">
        <v>138805.79999999999</v>
      </c>
      <c r="F26" s="3"/>
      <c r="G26" s="8"/>
    </row>
    <row r="27" spans="1:7" x14ac:dyDescent="0.25">
      <c r="A27" s="1"/>
      <c r="B27" s="3"/>
      <c r="C27" s="3"/>
      <c r="D27" s="3"/>
      <c r="E27" s="3"/>
      <c r="F27" s="3"/>
      <c r="G27" s="8"/>
    </row>
    <row r="28" spans="1:7" x14ac:dyDescent="0.25">
      <c r="A28" s="1" t="s">
        <v>100</v>
      </c>
      <c r="B28" s="3">
        <f>SUM(B29:B33)</f>
        <v>92873.900000000009</v>
      </c>
      <c r="C28" s="3">
        <f>SUM(C29:C33)</f>
        <v>70996.800000000003</v>
      </c>
      <c r="D28" s="3">
        <f>SUM(D29:D33)</f>
        <v>69139</v>
      </c>
      <c r="E28" s="3">
        <f>SUM(E29:E33)</f>
        <v>111992</v>
      </c>
      <c r="F28" s="3"/>
      <c r="G28" s="8"/>
    </row>
    <row r="29" spans="1:7" x14ac:dyDescent="0.25">
      <c r="A29" s="1" t="s">
        <v>93</v>
      </c>
      <c r="B29" s="3">
        <v>14203.7</v>
      </c>
      <c r="C29" s="3">
        <v>10619.4</v>
      </c>
      <c r="D29" s="3">
        <v>11324</v>
      </c>
      <c r="E29" s="3">
        <v>16206.8</v>
      </c>
      <c r="F29" s="3"/>
      <c r="G29" s="8"/>
    </row>
    <row r="30" spans="1:7" x14ac:dyDescent="0.25">
      <c r="A30" s="1" t="s">
        <v>94</v>
      </c>
      <c r="B30" s="3">
        <v>39041.599999999999</v>
      </c>
      <c r="C30" s="3">
        <v>28981.9</v>
      </c>
      <c r="D30" s="3">
        <v>25692.6</v>
      </c>
      <c r="E30" s="3">
        <v>47649.9</v>
      </c>
      <c r="F30" s="3"/>
      <c r="G30" s="8"/>
    </row>
    <row r="31" spans="1:7" x14ac:dyDescent="0.25">
      <c r="A31" s="1" t="s">
        <v>95</v>
      </c>
      <c r="B31" s="3">
        <v>9509.4</v>
      </c>
      <c r="C31" s="3">
        <v>8154.5</v>
      </c>
      <c r="D31" s="3">
        <v>9726.4</v>
      </c>
      <c r="E31" s="3">
        <v>11355.2</v>
      </c>
      <c r="F31" s="3"/>
      <c r="G31" s="8"/>
    </row>
    <row r="32" spans="1:7" x14ac:dyDescent="0.25">
      <c r="A32" s="1" t="s">
        <v>96</v>
      </c>
      <c r="B32" s="3">
        <v>3675.4</v>
      </c>
      <c r="C32" s="3">
        <v>2854.1</v>
      </c>
      <c r="D32" s="3">
        <v>3586.4</v>
      </c>
      <c r="E32" s="3">
        <v>3499.2</v>
      </c>
      <c r="F32" s="3"/>
      <c r="G32" s="8"/>
    </row>
    <row r="33" spans="1:7" x14ac:dyDescent="0.25">
      <c r="A33" s="1" t="s">
        <v>97</v>
      </c>
      <c r="B33" s="3">
        <v>26443.8</v>
      </c>
      <c r="C33" s="3">
        <v>20386.900000000001</v>
      </c>
      <c r="D33" s="3">
        <v>18809.599999999999</v>
      </c>
      <c r="E33" s="3">
        <v>33280.9</v>
      </c>
      <c r="F33" s="3"/>
      <c r="G33" s="8"/>
    </row>
    <row r="34" spans="1:7" x14ac:dyDescent="0.25">
      <c r="A34" s="1"/>
      <c r="B34" s="3"/>
      <c r="C34" s="3"/>
      <c r="D34" s="3"/>
      <c r="E34" s="3"/>
      <c r="F34" s="3"/>
      <c r="G34" s="8"/>
    </row>
    <row r="35" spans="1:7" x14ac:dyDescent="0.25">
      <c r="A35" s="1" t="s">
        <v>101</v>
      </c>
      <c r="B35" s="3">
        <f>SUM(B36:B40)</f>
        <v>1459963</v>
      </c>
      <c r="C35" s="3">
        <f>SUM(C36:C40)</f>
        <v>1266627.8999999999</v>
      </c>
      <c r="D35" s="3">
        <f>SUM(D36:D40)</f>
        <v>1301267.5</v>
      </c>
      <c r="E35" s="3">
        <f>SUM(E36:E40)</f>
        <v>1985109.5000000002</v>
      </c>
      <c r="F35" s="3"/>
      <c r="G35" s="8"/>
    </row>
    <row r="36" spans="1:7" x14ac:dyDescent="0.25">
      <c r="A36" s="1" t="s">
        <v>93</v>
      </c>
      <c r="B36" s="3">
        <v>622497.80000000005</v>
      </c>
      <c r="C36" s="3">
        <v>537150.19999999995</v>
      </c>
      <c r="D36" s="3">
        <v>575934.4</v>
      </c>
      <c r="E36" s="3">
        <v>913857.8</v>
      </c>
      <c r="F36" s="3"/>
      <c r="G36" s="8"/>
    </row>
    <row r="37" spans="1:7" x14ac:dyDescent="0.25">
      <c r="A37" s="1" t="s">
        <v>94</v>
      </c>
      <c r="B37" s="3">
        <v>78306</v>
      </c>
      <c r="C37" s="3">
        <v>67113.7</v>
      </c>
      <c r="D37" s="3">
        <v>65901.5</v>
      </c>
      <c r="E37" s="3">
        <v>96291</v>
      </c>
      <c r="F37" s="3"/>
      <c r="G37" s="8"/>
    </row>
    <row r="38" spans="1:7" x14ac:dyDescent="0.25">
      <c r="A38" s="1" t="s">
        <v>95</v>
      </c>
      <c r="B38" s="3">
        <v>32140.2</v>
      </c>
      <c r="C38" s="3">
        <v>26367.599999999999</v>
      </c>
      <c r="D38" s="3">
        <v>28851</v>
      </c>
      <c r="E38" s="3">
        <v>37242.300000000003</v>
      </c>
      <c r="F38" s="3"/>
      <c r="G38" s="8"/>
    </row>
    <row r="39" spans="1:7" x14ac:dyDescent="0.25">
      <c r="A39" s="1" t="s">
        <v>96</v>
      </c>
      <c r="B39" s="3">
        <v>23309.7</v>
      </c>
      <c r="C39" s="3">
        <v>18261</v>
      </c>
      <c r="D39" s="3">
        <v>22802.9</v>
      </c>
      <c r="E39" s="3">
        <v>20644.099999999999</v>
      </c>
      <c r="F39" s="3"/>
      <c r="G39" s="8"/>
    </row>
    <row r="40" spans="1:7" x14ac:dyDescent="0.25">
      <c r="A40" s="41" t="s">
        <v>97</v>
      </c>
      <c r="B40" s="74">
        <v>703709.3</v>
      </c>
      <c r="C40" s="74">
        <v>617735.4</v>
      </c>
      <c r="D40" s="74">
        <v>607777.69999999995</v>
      </c>
      <c r="E40" s="74">
        <v>917074.3</v>
      </c>
      <c r="F40" s="3"/>
      <c r="G40" s="8"/>
    </row>
    <row r="41" spans="1:7" ht="3.95" customHeight="1" x14ac:dyDescent="0.25">
      <c r="A41" s="1"/>
      <c r="B41" s="3"/>
      <c r="C41" s="3"/>
      <c r="D41" s="3"/>
      <c r="E41" s="3"/>
      <c r="F41" s="3"/>
      <c r="G41" s="8"/>
    </row>
    <row r="42" spans="1:7" ht="14.1" customHeight="1" x14ac:dyDescent="0.25">
      <c r="A42" s="1" t="s">
        <v>243</v>
      </c>
      <c r="B42" s="3"/>
      <c r="C42" s="3"/>
      <c r="D42" s="3"/>
      <c r="E42" s="3"/>
      <c r="F42" s="3"/>
      <c r="G42" s="8"/>
    </row>
    <row r="43" spans="1:7" ht="12.75" customHeight="1" x14ac:dyDescent="0.25">
      <c r="A43" s="1" t="s">
        <v>102</v>
      </c>
      <c r="B43" s="3"/>
      <c r="C43" s="60"/>
      <c r="D43" s="3"/>
      <c r="E43" s="3"/>
      <c r="F43" s="3"/>
      <c r="G43" s="8"/>
    </row>
    <row r="44" spans="1:7" ht="6.95" customHeight="1" x14ac:dyDescent="0.25">
      <c r="A44" s="1"/>
      <c r="B44" s="3"/>
      <c r="C44" s="60"/>
      <c r="D44" s="3"/>
      <c r="E44" s="3"/>
      <c r="F44" s="3"/>
      <c r="G44" s="8"/>
    </row>
    <row r="45" spans="1:7" ht="14.1" customHeight="1" x14ac:dyDescent="0.25">
      <c r="A45" s="115" t="s">
        <v>227</v>
      </c>
      <c r="B45" s="115"/>
      <c r="C45" s="115"/>
      <c r="D45" s="115"/>
      <c r="E45" s="115"/>
      <c r="F45" s="3"/>
      <c r="G45" s="8"/>
    </row>
    <row r="46" spans="1:7" ht="14.1" customHeight="1" x14ac:dyDescent="0.25">
      <c r="A46" s="75" t="s">
        <v>204</v>
      </c>
      <c r="B46" s="75"/>
      <c r="C46" s="75"/>
      <c r="D46" s="75"/>
      <c r="E46" s="75"/>
      <c r="F46" s="3"/>
      <c r="G46" s="8"/>
    </row>
    <row r="47" spans="1:7" ht="6.95" customHeight="1" x14ac:dyDescent="0.25">
      <c r="A47" s="100"/>
      <c r="B47" s="3"/>
      <c r="C47" s="100"/>
      <c r="D47" s="3"/>
      <c r="E47" s="3"/>
      <c r="F47" s="3"/>
      <c r="G47" s="8"/>
    </row>
    <row r="48" spans="1:7" ht="14.1" customHeight="1" x14ac:dyDescent="0.25">
      <c r="A48" s="1" t="s">
        <v>241</v>
      </c>
      <c r="B48" s="3"/>
      <c r="C48" s="100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195</v>
      </c>
      <c r="B1" s="41"/>
      <c r="C1" s="41"/>
      <c r="D1" s="74"/>
      <c r="E1" s="74"/>
      <c r="F1" s="31"/>
    </row>
    <row r="2" spans="1:6" x14ac:dyDescent="0.25">
      <c r="A2" s="1"/>
      <c r="B2" s="9" t="s">
        <v>230</v>
      </c>
      <c r="C2" s="9" t="s">
        <v>231</v>
      </c>
      <c r="D2" s="9" t="s">
        <v>242</v>
      </c>
      <c r="E2" s="9" t="s">
        <v>242</v>
      </c>
      <c r="F2" s="31"/>
    </row>
    <row r="3" spans="1:6" x14ac:dyDescent="0.25">
      <c r="A3" s="46" t="s">
        <v>1</v>
      </c>
      <c r="B3" s="76">
        <v>2023</v>
      </c>
      <c r="C3" s="76">
        <v>2023</v>
      </c>
      <c r="D3" s="76">
        <v>2023</v>
      </c>
      <c r="E3" s="76">
        <v>2022</v>
      </c>
      <c r="F3" s="31"/>
    </row>
    <row r="4" spans="1:6" ht="8.25" customHeight="1" x14ac:dyDescent="0.25">
      <c r="A4" s="49"/>
      <c r="B4" s="9"/>
      <c r="C4" s="9"/>
      <c r="D4" s="9"/>
      <c r="E4" s="9"/>
      <c r="F4" s="31"/>
    </row>
    <row r="5" spans="1:6" x14ac:dyDescent="0.25">
      <c r="A5" s="1"/>
      <c r="B5" s="113" t="s">
        <v>51</v>
      </c>
      <c r="C5" s="113"/>
      <c r="D5" s="113"/>
      <c r="E5" s="113"/>
      <c r="F5" s="31"/>
    </row>
    <row r="6" spans="1:6" ht="8.25" customHeight="1" x14ac:dyDescent="0.25">
      <c r="A6" s="1"/>
      <c r="B6" s="49"/>
      <c r="C6" s="13"/>
      <c r="D6" s="13"/>
      <c r="E6" s="49"/>
      <c r="F6" s="31"/>
    </row>
    <row r="7" spans="1:6" x14ac:dyDescent="0.25">
      <c r="A7" s="1" t="s">
        <v>92</v>
      </c>
      <c r="B7" s="3">
        <f>SUM(B8:B12)</f>
        <v>156162.29999999999</v>
      </c>
      <c r="C7" s="3">
        <f>SUM(C8:C12)</f>
        <v>171496.5</v>
      </c>
      <c r="D7" s="3">
        <f>SUM(D8:D12)</f>
        <v>187798.59999999998</v>
      </c>
      <c r="E7" s="3">
        <f>SUM(E8:E12)</f>
        <v>227637.7</v>
      </c>
      <c r="F7" s="3"/>
    </row>
    <row r="8" spans="1:6" x14ac:dyDescent="0.25">
      <c r="A8" s="1" t="s">
        <v>93</v>
      </c>
      <c r="B8" s="3">
        <v>73436</v>
      </c>
      <c r="C8" s="3">
        <v>88664.8</v>
      </c>
      <c r="D8" s="3">
        <v>90023.9</v>
      </c>
      <c r="E8" s="3">
        <v>112443.3</v>
      </c>
      <c r="F8" s="31"/>
    </row>
    <row r="9" spans="1:6" x14ac:dyDescent="0.25">
      <c r="A9" s="1" t="s">
        <v>94</v>
      </c>
      <c r="B9" s="3">
        <v>3786.6</v>
      </c>
      <c r="C9" s="3">
        <v>4067</v>
      </c>
      <c r="D9" s="3">
        <v>4598.6000000000004</v>
      </c>
      <c r="E9" s="3">
        <v>6265.9</v>
      </c>
      <c r="F9" s="31"/>
    </row>
    <row r="10" spans="1:6" x14ac:dyDescent="0.25">
      <c r="A10" s="1" t="s">
        <v>95</v>
      </c>
      <c r="B10" s="3">
        <v>2031.7</v>
      </c>
      <c r="C10" s="3">
        <v>1885.8</v>
      </c>
      <c r="D10" s="3">
        <v>2199.6999999999998</v>
      </c>
      <c r="E10" s="3">
        <v>2520.6</v>
      </c>
      <c r="F10" s="31"/>
    </row>
    <row r="11" spans="1:6" x14ac:dyDescent="0.25">
      <c r="A11" s="1" t="s">
        <v>96</v>
      </c>
      <c r="B11" s="3">
        <v>731.4</v>
      </c>
      <c r="C11" s="3">
        <v>987.5</v>
      </c>
      <c r="D11" s="3">
        <v>1082.7</v>
      </c>
      <c r="E11" s="3">
        <v>1250</v>
      </c>
      <c r="F11" s="31"/>
    </row>
    <row r="12" spans="1:6" x14ac:dyDescent="0.25">
      <c r="A12" s="1" t="s">
        <v>97</v>
      </c>
      <c r="B12" s="3">
        <v>76176.600000000006</v>
      </c>
      <c r="C12" s="3">
        <v>75891.399999999994</v>
      </c>
      <c r="D12" s="3">
        <v>89893.7</v>
      </c>
      <c r="E12" s="3">
        <v>105157.9</v>
      </c>
      <c r="F12" s="31"/>
    </row>
    <row r="13" spans="1:6" x14ac:dyDescent="0.25">
      <c r="A13" s="1"/>
      <c r="B13" s="3"/>
      <c r="C13" s="3"/>
      <c r="D13" s="3"/>
      <c r="E13" s="3"/>
      <c r="F13" s="31"/>
    </row>
    <row r="14" spans="1:6" x14ac:dyDescent="0.25">
      <c r="A14" s="1" t="s">
        <v>98</v>
      </c>
      <c r="B14" s="3">
        <f>SUM(B15:B19)</f>
        <v>21598</v>
      </c>
      <c r="C14" s="3">
        <f>SUM(C15:C19)</f>
        <v>21650.400000000001</v>
      </c>
      <c r="D14" s="3">
        <f>SUM(D15:D19)</f>
        <v>26789.599999999999</v>
      </c>
      <c r="E14" s="3">
        <f>SUM(E15:E19)</f>
        <v>36255.4</v>
      </c>
      <c r="F14" s="24"/>
    </row>
    <row r="15" spans="1:6" x14ac:dyDescent="0.25">
      <c r="A15" s="1" t="s">
        <v>93</v>
      </c>
      <c r="B15" s="3">
        <v>9889</v>
      </c>
      <c r="C15" s="3">
        <v>9791.4</v>
      </c>
      <c r="D15" s="3">
        <v>12814.1</v>
      </c>
      <c r="E15" s="3">
        <v>19780.400000000001</v>
      </c>
      <c r="F15" s="31"/>
    </row>
    <row r="16" spans="1:6" x14ac:dyDescent="0.25">
      <c r="A16" s="1" t="s">
        <v>94</v>
      </c>
      <c r="B16" s="3">
        <v>674.4</v>
      </c>
      <c r="C16" s="3">
        <v>636.29999999999995</v>
      </c>
      <c r="D16" s="3">
        <v>753.8</v>
      </c>
      <c r="E16" s="3">
        <v>1110.7</v>
      </c>
      <c r="F16" s="31"/>
    </row>
    <row r="17" spans="1:6" x14ac:dyDescent="0.25">
      <c r="A17" s="1" t="s">
        <v>95</v>
      </c>
      <c r="B17" s="3">
        <v>1404.4</v>
      </c>
      <c r="C17" s="3">
        <v>1326.7</v>
      </c>
      <c r="D17" s="3">
        <v>1582.4</v>
      </c>
      <c r="E17" s="3">
        <v>1807.8</v>
      </c>
      <c r="F17" s="31"/>
    </row>
    <row r="18" spans="1:6" x14ac:dyDescent="0.25">
      <c r="A18" s="1" t="s">
        <v>96</v>
      </c>
      <c r="B18" s="3">
        <v>1231.4000000000001</v>
      </c>
      <c r="C18" s="3">
        <v>1228</v>
      </c>
      <c r="D18" s="3">
        <v>1658.9</v>
      </c>
      <c r="E18" s="3">
        <v>1847.8</v>
      </c>
      <c r="F18" s="31"/>
    </row>
    <row r="19" spans="1:6" x14ac:dyDescent="0.25">
      <c r="A19" s="1" t="s">
        <v>97</v>
      </c>
      <c r="B19" s="3">
        <v>8398.7999999999993</v>
      </c>
      <c r="C19" s="3">
        <v>8668</v>
      </c>
      <c r="D19" s="3">
        <v>9980.4</v>
      </c>
      <c r="E19" s="3">
        <v>11708.7</v>
      </c>
      <c r="F19" s="31"/>
    </row>
    <row r="20" spans="1:6" x14ac:dyDescent="0.25">
      <c r="A20" s="1"/>
      <c r="B20" s="3"/>
      <c r="C20" s="3"/>
      <c r="D20" s="3"/>
      <c r="E20" s="3"/>
      <c r="F20" s="31"/>
    </row>
    <row r="21" spans="1:6" x14ac:dyDescent="0.25">
      <c r="A21" s="1" t="s">
        <v>99</v>
      </c>
      <c r="B21" s="3">
        <f>SUM(B22:B26)</f>
        <v>4592.8999999999996</v>
      </c>
      <c r="C21" s="3">
        <f>SUM(C22:C26)</f>
        <v>4484.2</v>
      </c>
      <c r="D21" s="3">
        <f>SUM(D22:D26)</f>
        <v>5881.1</v>
      </c>
      <c r="E21" s="3">
        <f>SUM(E22:E26)</f>
        <v>5314.4000000000005</v>
      </c>
      <c r="F21" s="3"/>
    </row>
    <row r="22" spans="1:6" x14ac:dyDescent="0.25">
      <c r="A22" s="1" t="s">
        <v>93</v>
      </c>
      <c r="B22" s="3">
        <v>2405.3000000000002</v>
      </c>
      <c r="C22" s="3">
        <v>2245.3000000000002</v>
      </c>
      <c r="D22" s="3">
        <v>2885.2</v>
      </c>
      <c r="E22" s="3">
        <v>2709.8</v>
      </c>
      <c r="F22" s="31"/>
    </row>
    <row r="23" spans="1:6" x14ac:dyDescent="0.25">
      <c r="A23" s="1" t="s">
        <v>94</v>
      </c>
      <c r="B23" s="3">
        <v>172.1</v>
      </c>
      <c r="C23" s="3">
        <v>186.6</v>
      </c>
      <c r="D23" s="3">
        <v>221.3</v>
      </c>
      <c r="E23" s="3">
        <v>195.1</v>
      </c>
      <c r="F23" s="31"/>
    </row>
    <row r="24" spans="1:6" x14ac:dyDescent="0.25">
      <c r="A24" s="1" t="s">
        <v>95</v>
      </c>
      <c r="B24" s="3">
        <v>63.8</v>
      </c>
      <c r="C24" s="3">
        <v>60.4</v>
      </c>
      <c r="D24" s="3">
        <v>98.6</v>
      </c>
      <c r="E24" s="3">
        <v>59.3</v>
      </c>
      <c r="F24" s="31"/>
    </row>
    <row r="25" spans="1:6" x14ac:dyDescent="0.25">
      <c r="A25" s="1" t="s">
        <v>96</v>
      </c>
      <c r="B25" s="3">
        <v>101.7</v>
      </c>
      <c r="C25" s="3">
        <v>117.2</v>
      </c>
      <c r="D25" s="3">
        <v>142.4</v>
      </c>
      <c r="E25" s="3">
        <v>106.8</v>
      </c>
      <c r="F25" s="31"/>
    </row>
    <row r="26" spans="1:6" x14ac:dyDescent="0.25">
      <c r="A26" s="1" t="s">
        <v>97</v>
      </c>
      <c r="B26" s="3">
        <v>1850</v>
      </c>
      <c r="C26" s="3">
        <v>1874.7</v>
      </c>
      <c r="D26" s="3">
        <v>2533.6</v>
      </c>
      <c r="E26" s="3">
        <v>2243.4</v>
      </c>
      <c r="F26" s="31"/>
    </row>
    <row r="27" spans="1:6" x14ac:dyDescent="0.25">
      <c r="A27" s="1"/>
      <c r="B27" s="3"/>
      <c r="C27" s="3"/>
      <c r="D27" s="3"/>
      <c r="E27" s="3"/>
      <c r="F27" s="31"/>
    </row>
    <row r="28" spans="1:6" x14ac:dyDescent="0.25">
      <c r="A28" s="1" t="s">
        <v>100</v>
      </c>
      <c r="B28" s="3">
        <f>SUM(B29:B33)</f>
        <v>4252.3</v>
      </c>
      <c r="C28" s="3">
        <f>SUM(C29:C33)</f>
        <v>3902.6000000000004</v>
      </c>
      <c r="D28" s="3">
        <f>SUM(D29:D33)</f>
        <v>4314.7000000000007</v>
      </c>
      <c r="E28" s="3">
        <f>SUM(E29:E33)</f>
        <v>5467.4</v>
      </c>
      <c r="F28" s="3"/>
    </row>
    <row r="29" spans="1:6" x14ac:dyDescent="0.25">
      <c r="A29" s="1" t="s">
        <v>93</v>
      </c>
      <c r="B29" s="3">
        <v>731.4</v>
      </c>
      <c r="C29" s="3">
        <v>677.4</v>
      </c>
      <c r="D29" s="3">
        <v>770.6</v>
      </c>
      <c r="E29" s="3">
        <v>1065.7</v>
      </c>
      <c r="F29" s="31"/>
    </row>
    <row r="30" spans="1:6" x14ac:dyDescent="0.25">
      <c r="A30" s="1" t="s">
        <v>94</v>
      </c>
      <c r="B30" s="3">
        <v>559.79999999999995</v>
      </c>
      <c r="C30" s="3">
        <v>520.9</v>
      </c>
      <c r="D30" s="3">
        <v>724.8</v>
      </c>
      <c r="E30" s="3">
        <v>888.1</v>
      </c>
      <c r="F30" s="31"/>
    </row>
    <row r="31" spans="1:6" x14ac:dyDescent="0.25">
      <c r="A31" s="1" t="s">
        <v>95</v>
      </c>
      <c r="B31" s="3">
        <v>1411.1</v>
      </c>
      <c r="C31" s="3">
        <v>1312.7</v>
      </c>
      <c r="D31" s="3">
        <v>1290.0999999999999</v>
      </c>
      <c r="E31" s="3">
        <v>1603.5</v>
      </c>
      <c r="F31" s="31"/>
    </row>
    <row r="32" spans="1:6" x14ac:dyDescent="0.25">
      <c r="A32" s="1" t="s">
        <v>96</v>
      </c>
      <c r="B32" s="3">
        <v>38.299999999999997</v>
      </c>
      <c r="C32" s="3">
        <v>39.9</v>
      </c>
      <c r="D32" s="3">
        <v>53.8</v>
      </c>
      <c r="E32" s="3">
        <v>96.1</v>
      </c>
      <c r="F32" s="31"/>
    </row>
    <row r="33" spans="1:6" x14ac:dyDescent="0.25">
      <c r="A33" s="1" t="s">
        <v>97</v>
      </c>
      <c r="B33" s="3">
        <v>1511.7</v>
      </c>
      <c r="C33" s="3">
        <v>1351.7</v>
      </c>
      <c r="D33" s="3">
        <v>1475.4</v>
      </c>
      <c r="E33" s="3">
        <v>1814</v>
      </c>
      <c r="F33" s="31"/>
    </row>
    <row r="34" spans="1:6" x14ac:dyDescent="0.25">
      <c r="A34" s="1"/>
      <c r="B34" s="3"/>
      <c r="C34" s="3"/>
      <c r="D34" s="3"/>
      <c r="E34" s="3"/>
      <c r="F34" s="31"/>
    </row>
    <row r="35" spans="1:6" x14ac:dyDescent="0.25">
      <c r="A35" s="1" t="s">
        <v>103</v>
      </c>
      <c r="B35" s="3">
        <f>SUM(B36:B40)</f>
        <v>186970.5</v>
      </c>
      <c r="C35" s="3">
        <f>SUM(C36:C40)</f>
        <v>201880.7</v>
      </c>
      <c r="D35" s="3">
        <f>SUM(D36:D40)</f>
        <v>225193.2</v>
      </c>
      <c r="E35" s="3">
        <f>SUM(E36:E40)</f>
        <v>275044.59999999998</v>
      </c>
      <c r="F35" s="31"/>
    </row>
    <row r="36" spans="1:6" x14ac:dyDescent="0.25">
      <c r="A36" s="1" t="s">
        <v>93</v>
      </c>
      <c r="B36" s="3">
        <v>86588.2</v>
      </c>
      <c r="C36" s="3">
        <v>101496.8</v>
      </c>
      <c r="D36" s="3">
        <v>106620</v>
      </c>
      <c r="E36" s="3">
        <v>136137</v>
      </c>
      <c r="F36" s="31"/>
    </row>
    <row r="37" spans="1:6" x14ac:dyDescent="0.25">
      <c r="A37" s="1" t="s">
        <v>94</v>
      </c>
      <c r="B37" s="3">
        <v>5206.1000000000004</v>
      </c>
      <c r="C37" s="3">
        <v>5423.4</v>
      </c>
      <c r="D37" s="3">
        <v>6314.3</v>
      </c>
      <c r="E37" s="3">
        <v>8473.2999999999993</v>
      </c>
      <c r="F37" s="31"/>
    </row>
    <row r="38" spans="1:6" x14ac:dyDescent="0.25">
      <c r="A38" s="1" t="s">
        <v>95</v>
      </c>
      <c r="B38" s="3">
        <v>4923.7</v>
      </c>
      <c r="C38" s="3">
        <v>4598.1000000000004</v>
      </c>
      <c r="D38" s="3">
        <v>5185.8999999999996</v>
      </c>
      <c r="E38" s="3">
        <v>6004</v>
      </c>
      <c r="F38" s="31"/>
    </row>
    <row r="39" spans="1:6" x14ac:dyDescent="0.25">
      <c r="A39" s="1" t="s">
        <v>96</v>
      </c>
      <c r="B39" s="3">
        <v>2102.8000000000002</v>
      </c>
      <c r="C39" s="3">
        <v>2372.6</v>
      </c>
      <c r="D39" s="3">
        <v>2937.8</v>
      </c>
      <c r="E39" s="3">
        <v>3300.7</v>
      </c>
      <c r="F39" s="31"/>
    </row>
    <row r="40" spans="1:6" x14ac:dyDescent="0.25">
      <c r="A40" s="41" t="s">
        <v>97</v>
      </c>
      <c r="B40" s="74">
        <v>88149.7</v>
      </c>
      <c r="C40" s="74">
        <v>87989.8</v>
      </c>
      <c r="D40" s="74">
        <v>104135.2</v>
      </c>
      <c r="E40" s="74">
        <v>121129.60000000001</v>
      </c>
      <c r="F40" s="31"/>
    </row>
    <row r="41" spans="1:6" ht="3.95" customHeight="1" x14ac:dyDescent="0.25">
      <c r="A41" s="1"/>
      <c r="B41" s="3"/>
      <c r="C41" s="3"/>
      <c r="D41" s="3"/>
      <c r="E41" s="3"/>
      <c r="F41" s="31"/>
    </row>
    <row r="42" spans="1:6" ht="14.1" customHeight="1" x14ac:dyDescent="0.25">
      <c r="A42" s="1" t="s">
        <v>243</v>
      </c>
      <c r="B42" s="3"/>
      <c r="C42" s="3"/>
      <c r="D42" s="3"/>
      <c r="E42" s="3"/>
      <c r="F42" s="31"/>
    </row>
    <row r="43" spans="1:6" ht="14.1" customHeight="1" x14ac:dyDescent="0.25">
      <c r="A43" s="1" t="s">
        <v>102</v>
      </c>
      <c r="B43" s="99"/>
      <c r="C43" s="99"/>
      <c r="D43" s="95"/>
      <c r="E43" s="19"/>
      <c r="F43" s="31"/>
    </row>
    <row r="44" spans="1:6" ht="6.95" customHeight="1" x14ac:dyDescent="0.25">
      <c r="A44" s="100"/>
      <c r="B44" s="19"/>
      <c r="C44" s="19"/>
      <c r="D44" s="95"/>
      <c r="E44" s="19"/>
      <c r="F44" s="31"/>
    </row>
    <row r="45" spans="1:6" ht="14.1" customHeight="1" x14ac:dyDescent="0.25">
      <c r="A45" s="115" t="s">
        <v>227</v>
      </c>
      <c r="B45" s="115"/>
      <c r="C45" s="115"/>
      <c r="D45" s="115"/>
      <c r="E45" s="115"/>
      <c r="F45" s="31"/>
    </row>
    <row r="46" spans="1:6" ht="14.1" customHeight="1" x14ac:dyDescent="0.25">
      <c r="A46" s="62" t="s">
        <v>204</v>
      </c>
      <c r="B46" s="62"/>
      <c r="C46" s="62"/>
      <c r="D46" s="62"/>
      <c r="E46" s="62"/>
      <c r="F46" s="31"/>
    </row>
    <row r="47" spans="1:6" ht="6.95" customHeight="1" x14ac:dyDescent="0.25">
      <c r="A47" s="100"/>
      <c r="B47" s="99"/>
      <c r="C47" s="99"/>
      <c r="D47" s="95"/>
      <c r="E47" s="19"/>
      <c r="F47" s="31"/>
    </row>
    <row r="48" spans="1:6" ht="14.1" customHeight="1" x14ac:dyDescent="0.25">
      <c r="A48" s="1" t="s">
        <v>241</v>
      </c>
      <c r="B48" s="100"/>
      <c r="C48" s="100"/>
      <c r="D48" s="3"/>
      <c r="E48" s="100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77" t="s">
        <v>196</v>
      </c>
      <c r="B1" s="78"/>
      <c r="C1" s="3"/>
      <c r="D1" s="78"/>
      <c r="E1" s="78"/>
      <c r="F1" s="3"/>
    </row>
    <row r="2" spans="1:6" x14ac:dyDescent="0.25">
      <c r="A2" s="78"/>
      <c r="B2" s="40" t="s">
        <v>230</v>
      </c>
      <c r="C2" s="40" t="s">
        <v>231</v>
      </c>
      <c r="D2" s="40" t="s">
        <v>242</v>
      </c>
      <c r="E2" s="40" t="s">
        <v>242</v>
      </c>
      <c r="F2" s="3"/>
    </row>
    <row r="3" spans="1:6" x14ac:dyDescent="0.25">
      <c r="A3" s="79" t="s">
        <v>104</v>
      </c>
      <c r="B3" s="42">
        <v>2023</v>
      </c>
      <c r="C3" s="42">
        <v>2023</v>
      </c>
      <c r="D3" s="42">
        <v>2023</v>
      </c>
      <c r="E3" s="42">
        <v>2022</v>
      </c>
      <c r="F3" s="3"/>
    </row>
    <row r="4" spans="1:6" ht="8.25" customHeight="1" x14ac:dyDescent="0.25">
      <c r="A4" s="80"/>
      <c r="B4" s="9"/>
      <c r="C4" s="9"/>
      <c r="D4" s="2"/>
      <c r="E4" s="2"/>
      <c r="F4" s="9"/>
    </row>
    <row r="5" spans="1:6" x14ac:dyDescent="0.25">
      <c r="A5" s="78"/>
      <c r="B5" s="113" t="s">
        <v>105</v>
      </c>
      <c r="C5" s="113"/>
      <c r="D5" s="113"/>
      <c r="E5" s="113"/>
      <c r="F5" s="13"/>
    </row>
    <row r="6" spans="1:6" ht="7.5" customHeight="1" x14ac:dyDescent="0.25">
      <c r="A6" s="78"/>
      <c r="B6" s="51"/>
      <c r="C6" s="13"/>
      <c r="D6" s="49"/>
      <c r="E6" s="49"/>
      <c r="F6" s="13"/>
    </row>
    <row r="7" spans="1:6" x14ac:dyDescent="0.25">
      <c r="A7" s="78" t="s">
        <v>106</v>
      </c>
      <c r="B7" s="3">
        <v>78334.399999999994</v>
      </c>
      <c r="C7" s="3">
        <v>98117.2</v>
      </c>
      <c r="D7" s="3">
        <v>115773.5</v>
      </c>
      <c r="E7" s="9">
        <v>147877.29999999999</v>
      </c>
      <c r="F7" s="3"/>
    </row>
    <row r="8" spans="1:6" x14ac:dyDescent="0.25">
      <c r="A8" s="78" t="s">
        <v>107</v>
      </c>
      <c r="B8" s="3">
        <v>2219.4</v>
      </c>
      <c r="C8" s="3">
        <v>2233.5</v>
      </c>
      <c r="D8" s="3">
        <v>2867.6</v>
      </c>
      <c r="E8" s="9">
        <v>2926</v>
      </c>
      <c r="F8" s="3"/>
    </row>
    <row r="9" spans="1:6" x14ac:dyDescent="0.25">
      <c r="A9" s="78" t="s">
        <v>108</v>
      </c>
      <c r="B9" s="3">
        <v>4516</v>
      </c>
      <c r="C9" s="3">
        <v>7633.4</v>
      </c>
      <c r="D9" s="3">
        <v>8696.7000000000007</v>
      </c>
      <c r="E9" s="9">
        <v>9571.5</v>
      </c>
      <c r="F9" s="3"/>
    </row>
    <row r="10" spans="1:6" x14ac:dyDescent="0.25">
      <c r="A10" s="78" t="s">
        <v>109</v>
      </c>
      <c r="B10" s="3">
        <v>5895.8</v>
      </c>
      <c r="C10" s="3">
        <v>10957.1</v>
      </c>
      <c r="D10" s="3">
        <v>12910.4</v>
      </c>
      <c r="E10" s="9">
        <v>17610.400000000001</v>
      </c>
      <c r="F10" s="3"/>
    </row>
    <row r="11" spans="1:6" x14ac:dyDescent="0.25">
      <c r="A11" s="78" t="s">
        <v>110</v>
      </c>
      <c r="B11" s="3">
        <v>6898.8</v>
      </c>
      <c r="C11" s="3">
        <v>7711.3</v>
      </c>
      <c r="D11" s="3">
        <v>9536.7000000000007</v>
      </c>
      <c r="E11" s="9">
        <v>13181.1</v>
      </c>
      <c r="F11" s="3"/>
    </row>
    <row r="12" spans="1:6" x14ac:dyDescent="0.25">
      <c r="A12" s="78" t="s">
        <v>111</v>
      </c>
      <c r="B12" s="3">
        <v>3737</v>
      </c>
      <c r="C12" s="3">
        <v>7369.5</v>
      </c>
      <c r="D12" s="3">
        <v>7414.5</v>
      </c>
      <c r="E12" s="9">
        <v>11204.6</v>
      </c>
      <c r="F12" s="3"/>
    </row>
    <row r="13" spans="1:6" x14ac:dyDescent="0.25">
      <c r="A13" s="78" t="s">
        <v>112</v>
      </c>
      <c r="B13" s="3">
        <v>11113.6</v>
      </c>
      <c r="C13" s="3">
        <v>18877.3</v>
      </c>
      <c r="D13" s="3">
        <v>21918.7</v>
      </c>
      <c r="E13" s="9">
        <v>30564</v>
      </c>
      <c r="F13" s="3"/>
    </row>
    <row r="14" spans="1:6" x14ac:dyDescent="0.25">
      <c r="A14" s="78" t="s">
        <v>113</v>
      </c>
      <c r="B14" s="3">
        <v>24941.7</v>
      </c>
      <c r="C14" s="3">
        <v>25193.8</v>
      </c>
      <c r="D14" s="3">
        <v>28982.799999999999</v>
      </c>
      <c r="E14" s="9">
        <v>35251.5</v>
      </c>
      <c r="F14" s="3"/>
    </row>
    <row r="15" spans="1:6" x14ac:dyDescent="0.25">
      <c r="A15" s="78" t="s">
        <v>114</v>
      </c>
      <c r="B15" s="3">
        <v>18979.3</v>
      </c>
      <c r="C15" s="3">
        <v>18075.099999999999</v>
      </c>
      <c r="D15" s="3">
        <v>23360.400000000001</v>
      </c>
      <c r="E15" s="9">
        <v>27497.4</v>
      </c>
      <c r="F15" s="3"/>
    </row>
    <row r="16" spans="1:6" x14ac:dyDescent="0.25">
      <c r="A16" s="78" t="s">
        <v>115</v>
      </c>
      <c r="B16" s="3">
        <v>4283.5</v>
      </c>
      <c r="C16" s="3">
        <v>3010.8</v>
      </c>
      <c r="D16" s="3">
        <v>3821.1</v>
      </c>
      <c r="E16" s="9">
        <v>5806</v>
      </c>
      <c r="F16" s="3"/>
    </row>
    <row r="17" spans="1:6" x14ac:dyDescent="0.25">
      <c r="A17" s="78" t="s">
        <v>116</v>
      </c>
      <c r="B17" s="3">
        <v>1140.4000000000001</v>
      </c>
      <c r="C17" s="3">
        <v>1013.4</v>
      </c>
      <c r="D17" s="3">
        <v>1292.8</v>
      </c>
      <c r="E17" s="9">
        <v>2010.3</v>
      </c>
      <c r="F17" s="3"/>
    </row>
    <row r="18" spans="1:6" x14ac:dyDescent="0.25">
      <c r="A18" s="78" t="s">
        <v>117</v>
      </c>
      <c r="B18" s="3">
        <v>2919.4</v>
      </c>
      <c r="C18" s="3">
        <v>1780.4</v>
      </c>
      <c r="D18" s="3">
        <v>2306.4</v>
      </c>
      <c r="E18" s="9">
        <v>3369.3</v>
      </c>
      <c r="F18" s="3"/>
    </row>
    <row r="19" spans="1:6" x14ac:dyDescent="0.25">
      <c r="A19" s="78" t="s">
        <v>118</v>
      </c>
      <c r="B19" s="3">
        <v>18107.3</v>
      </c>
      <c r="C19" s="3">
        <v>15472.9</v>
      </c>
      <c r="D19" s="3">
        <v>17628.400000000001</v>
      </c>
      <c r="E19" s="9">
        <v>22430.2</v>
      </c>
      <c r="F19" s="3"/>
    </row>
    <row r="20" spans="1:6" x14ac:dyDescent="0.25">
      <c r="A20" s="78" t="s">
        <v>119</v>
      </c>
      <c r="B20" s="3">
        <v>1035.7</v>
      </c>
      <c r="C20" s="3">
        <v>1060.3</v>
      </c>
      <c r="D20" s="3">
        <v>1095.3</v>
      </c>
      <c r="E20" s="9">
        <v>1043</v>
      </c>
      <c r="F20" s="3"/>
    </row>
    <row r="21" spans="1:6" x14ac:dyDescent="0.25">
      <c r="A21" s="78" t="s">
        <v>120</v>
      </c>
      <c r="B21" s="3">
        <v>1746.3</v>
      </c>
      <c r="C21" s="3">
        <v>1588.7</v>
      </c>
      <c r="D21" s="3">
        <v>1824.6</v>
      </c>
      <c r="E21" s="9">
        <v>2257.4</v>
      </c>
      <c r="F21" s="3"/>
    </row>
    <row r="22" spans="1:6" x14ac:dyDescent="0.25">
      <c r="A22" s="78" t="s">
        <v>121</v>
      </c>
      <c r="B22" s="3">
        <v>1417</v>
      </c>
      <c r="C22" s="3">
        <v>1304.7</v>
      </c>
      <c r="D22" s="3">
        <v>1657.7</v>
      </c>
      <c r="E22" s="9">
        <v>1907.7</v>
      </c>
      <c r="F22" s="3"/>
    </row>
    <row r="23" spans="1:6" x14ac:dyDescent="0.25">
      <c r="A23" s="78" t="s">
        <v>122</v>
      </c>
      <c r="B23" s="3">
        <v>12083.7</v>
      </c>
      <c r="C23" s="3">
        <v>9742.2999999999993</v>
      </c>
      <c r="D23" s="3">
        <v>10892.4</v>
      </c>
      <c r="E23" s="9">
        <v>14591.4</v>
      </c>
      <c r="F23" s="3"/>
    </row>
    <row r="24" spans="1:6" x14ac:dyDescent="0.25">
      <c r="A24" s="78" t="s">
        <v>123</v>
      </c>
      <c r="B24" s="3">
        <v>506151.9</v>
      </c>
      <c r="C24" s="3">
        <v>409109.2</v>
      </c>
      <c r="D24" s="3">
        <v>424831.7</v>
      </c>
      <c r="E24" s="9">
        <v>714128.5</v>
      </c>
      <c r="F24" s="3"/>
    </row>
    <row r="25" spans="1:6" x14ac:dyDescent="0.25">
      <c r="A25" s="78" t="s">
        <v>124</v>
      </c>
      <c r="B25" s="3">
        <v>760</v>
      </c>
      <c r="C25" s="3">
        <v>258</v>
      </c>
      <c r="D25" s="3">
        <v>529.20000000000005</v>
      </c>
      <c r="E25" s="9">
        <v>835.5</v>
      </c>
      <c r="F25" s="3"/>
    </row>
    <row r="26" spans="1:6" x14ac:dyDescent="0.25">
      <c r="A26" s="78" t="s">
        <v>125</v>
      </c>
      <c r="B26" s="3">
        <v>75607.100000000006</v>
      </c>
      <c r="C26" s="3">
        <v>57223</v>
      </c>
      <c r="D26" s="3">
        <v>65943.399999999994</v>
      </c>
      <c r="E26" s="9">
        <v>114731.4</v>
      </c>
      <c r="F26" s="3"/>
    </row>
    <row r="27" spans="1:6" x14ac:dyDescent="0.25">
      <c r="A27" s="78" t="s">
        <v>126</v>
      </c>
      <c r="B27" s="3">
        <v>21169.3</v>
      </c>
      <c r="C27" s="3">
        <v>14006</v>
      </c>
      <c r="D27" s="3">
        <v>18799.8</v>
      </c>
      <c r="E27" s="9">
        <v>31538.799999999999</v>
      </c>
      <c r="F27" s="3"/>
    </row>
    <row r="28" spans="1:6" x14ac:dyDescent="0.25">
      <c r="A28" s="78" t="s">
        <v>127</v>
      </c>
      <c r="B28" s="3">
        <v>133650.79999999999</v>
      </c>
      <c r="C28" s="3">
        <v>111621.9</v>
      </c>
      <c r="D28" s="3">
        <v>102003.9</v>
      </c>
      <c r="E28" s="9">
        <v>185935.7</v>
      </c>
      <c r="F28" s="3"/>
    </row>
    <row r="29" spans="1:6" x14ac:dyDescent="0.25">
      <c r="A29" s="78" t="s">
        <v>129</v>
      </c>
      <c r="B29" s="3">
        <v>89664</v>
      </c>
      <c r="C29" s="3">
        <v>79465</v>
      </c>
      <c r="D29" s="3">
        <v>82124.2</v>
      </c>
      <c r="E29" s="9">
        <v>126847.8</v>
      </c>
      <c r="F29" s="3"/>
    </row>
    <row r="30" spans="1:6" x14ac:dyDescent="0.25">
      <c r="A30" s="78" t="s">
        <v>130</v>
      </c>
      <c r="B30" s="3">
        <v>21513.1</v>
      </c>
      <c r="C30" s="3">
        <v>17248.400000000001</v>
      </c>
      <c r="D30" s="3">
        <v>17500.400000000001</v>
      </c>
      <c r="E30" s="9">
        <v>32743.4</v>
      </c>
      <c r="F30" s="3"/>
    </row>
    <row r="31" spans="1:6" x14ac:dyDescent="0.25">
      <c r="A31" s="78" t="s">
        <v>131</v>
      </c>
      <c r="B31" s="3">
        <v>597.29999999999995</v>
      </c>
      <c r="C31" s="3">
        <v>357.1</v>
      </c>
      <c r="D31" s="3">
        <v>438.8</v>
      </c>
      <c r="E31" s="9">
        <v>533.79999999999995</v>
      </c>
      <c r="F31" s="3"/>
    </row>
    <row r="32" spans="1:6" x14ac:dyDescent="0.25">
      <c r="A32" s="78" t="s">
        <v>132</v>
      </c>
      <c r="B32" s="3">
        <v>600.1</v>
      </c>
      <c r="C32" s="3">
        <v>521</v>
      </c>
      <c r="D32" s="3">
        <v>678.4</v>
      </c>
      <c r="E32" s="9">
        <v>977.3</v>
      </c>
      <c r="F32" s="3"/>
    </row>
    <row r="33" spans="1:6" x14ac:dyDescent="0.25">
      <c r="A33" s="78" t="s">
        <v>133</v>
      </c>
      <c r="B33" s="3">
        <v>6299.8</v>
      </c>
      <c r="C33" s="3">
        <v>4215.5</v>
      </c>
      <c r="D33" s="3">
        <v>4237.8</v>
      </c>
      <c r="E33" s="9">
        <v>5431.7</v>
      </c>
      <c r="F33" s="3"/>
    </row>
    <row r="34" spans="1:6" x14ac:dyDescent="0.25">
      <c r="A34" s="78" t="s">
        <v>134</v>
      </c>
      <c r="B34" s="3">
        <v>869.8</v>
      </c>
      <c r="C34" s="3">
        <v>621.70000000000005</v>
      </c>
      <c r="D34" s="3">
        <v>1027.8</v>
      </c>
      <c r="E34" s="9">
        <v>1365.2</v>
      </c>
      <c r="F34" s="3"/>
    </row>
    <row r="35" spans="1:6" x14ac:dyDescent="0.25">
      <c r="A35" s="78" t="s">
        <v>218</v>
      </c>
      <c r="B35" s="3">
        <v>1669.6</v>
      </c>
      <c r="C35" s="3">
        <v>686.1</v>
      </c>
      <c r="D35" s="3">
        <v>804.9</v>
      </c>
      <c r="E35" s="9">
        <v>1105.3</v>
      </c>
      <c r="F35" s="3"/>
    </row>
    <row r="36" spans="1:6" x14ac:dyDescent="0.25">
      <c r="A36" s="78" t="s">
        <v>135</v>
      </c>
      <c r="B36" s="3">
        <v>76010.2</v>
      </c>
      <c r="C36" s="3">
        <v>58566.3</v>
      </c>
      <c r="D36" s="3">
        <v>63968</v>
      </c>
      <c r="E36" s="9">
        <v>89536.3</v>
      </c>
      <c r="F36" s="3"/>
    </row>
    <row r="37" spans="1:6" x14ac:dyDescent="0.25">
      <c r="A37" s="78" t="s">
        <v>136</v>
      </c>
      <c r="B37" s="3">
        <v>1816.4</v>
      </c>
      <c r="C37" s="3">
        <v>1706.9</v>
      </c>
      <c r="D37" s="3">
        <v>1876.3</v>
      </c>
      <c r="E37" s="9">
        <v>2531.8000000000002</v>
      </c>
      <c r="F37" s="3"/>
    </row>
    <row r="38" spans="1:6" x14ac:dyDescent="0.25">
      <c r="A38" s="78" t="s">
        <v>137</v>
      </c>
      <c r="B38" s="3">
        <v>4572.6000000000004</v>
      </c>
      <c r="C38" s="3">
        <v>3012.4</v>
      </c>
      <c r="D38" s="3">
        <v>3962.5</v>
      </c>
      <c r="E38" s="9">
        <v>7711.6</v>
      </c>
      <c r="F38" s="3"/>
    </row>
    <row r="39" spans="1:6" x14ac:dyDescent="0.25">
      <c r="A39" s="78" t="s">
        <v>138</v>
      </c>
      <c r="B39" s="3">
        <v>5709.9</v>
      </c>
      <c r="C39" s="3">
        <v>4944.1000000000004</v>
      </c>
      <c r="D39" s="3">
        <v>5152.1000000000004</v>
      </c>
      <c r="E39" s="9">
        <v>9848.7000000000007</v>
      </c>
      <c r="F39" s="3"/>
    </row>
    <row r="40" spans="1:6" x14ac:dyDescent="0.25">
      <c r="A40" s="78" t="s">
        <v>139</v>
      </c>
      <c r="B40" s="3">
        <v>863.5</v>
      </c>
      <c r="C40" s="3">
        <v>739.1</v>
      </c>
      <c r="D40" s="3">
        <v>862.8</v>
      </c>
      <c r="E40" s="9">
        <v>1339.3</v>
      </c>
      <c r="F40" s="3"/>
    </row>
    <row r="41" spans="1:6" x14ac:dyDescent="0.25">
      <c r="A41" s="78" t="s">
        <v>140</v>
      </c>
      <c r="B41" s="3">
        <v>3473.8</v>
      </c>
      <c r="C41" s="3">
        <v>2373</v>
      </c>
      <c r="D41" s="3">
        <v>3689.9</v>
      </c>
      <c r="E41" s="9">
        <v>5105.8999999999996</v>
      </c>
      <c r="F41" s="3"/>
    </row>
    <row r="42" spans="1:6" x14ac:dyDescent="0.25">
      <c r="A42" s="78" t="s">
        <v>141</v>
      </c>
      <c r="B42" s="3">
        <v>60073.9</v>
      </c>
      <c r="C42" s="3">
        <v>50282.7</v>
      </c>
      <c r="D42" s="3">
        <v>50304.6</v>
      </c>
      <c r="E42" s="9">
        <v>94801.600000000006</v>
      </c>
      <c r="F42" s="3"/>
    </row>
    <row r="43" spans="1:6" x14ac:dyDescent="0.25">
      <c r="A43" s="78" t="s">
        <v>142</v>
      </c>
      <c r="B43" s="3">
        <v>33.200000000000003</v>
      </c>
      <c r="C43" s="3">
        <v>34.799999999999997</v>
      </c>
      <c r="D43" s="3">
        <v>59.1</v>
      </c>
      <c r="E43" s="9">
        <v>50.5</v>
      </c>
      <c r="F43" s="3"/>
    </row>
    <row r="44" spans="1:6" x14ac:dyDescent="0.25">
      <c r="A44" s="78" t="s">
        <v>143</v>
      </c>
      <c r="B44" s="3">
        <v>15587.4</v>
      </c>
      <c r="C44" s="3">
        <v>11404.7</v>
      </c>
      <c r="D44" s="3">
        <v>13820.7</v>
      </c>
      <c r="E44" s="9">
        <v>23565.200000000001</v>
      </c>
      <c r="F44" s="3"/>
    </row>
    <row r="45" spans="1:6" x14ac:dyDescent="0.25">
      <c r="A45" s="78" t="s">
        <v>144</v>
      </c>
      <c r="B45" s="3">
        <v>7043.7</v>
      </c>
      <c r="C45" s="3">
        <v>4813.8</v>
      </c>
      <c r="D45" s="3">
        <v>5878.6</v>
      </c>
      <c r="E45" s="9">
        <v>11727.9</v>
      </c>
      <c r="F45" s="3"/>
    </row>
    <row r="46" spans="1:6" x14ac:dyDescent="0.25">
      <c r="A46" s="78" t="s">
        <v>199</v>
      </c>
      <c r="B46" s="3">
        <v>1494.4</v>
      </c>
      <c r="C46" s="3">
        <v>1052.5999999999999</v>
      </c>
      <c r="D46" s="3">
        <v>1527.8</v>
      </c>
      <c r="E46" s="9">
        <v>2223.9</v>
      </c>
      <c r="F46" s="3"/>
    </row>
    <row r="47" spans="1:6" x14ac:dyDescent="0.25">
      <c r="A47" s="78" t="s">
        <v>145</v>
      </c>
      <c r="B47" s="3">
        <v>2782.9</v>
      </c>
      <c r="C47" s="3">
        <v>1823</v>
      </c>
      <c r="D47" s="3">
        <v>2370</v>
      </c>
      <c r="E47" s="9">
        <v>2760.9</v>
      </c>
      <c r="F47" s="3"/>
    </row>
    <row r="48" spans="1:6" x14ac:dyDescent="0.25">
      <c r="A48" s="78" t="s">
        <v>146</v>
      </c>
      <c r="B48" s="3">
        <v>317.39999999999998</v>
      </c>
      <c r="C48" s="3">
        <v>554.4</v>
      </c>
      <c r="D48" s="3">
        <v>506.7</v>
      </c>
      <c r="E48" s="9">
        <v>2094.4</v>
      </c>
      <c r="F48" s="3"/>
    </row>
    <row r="49" spans="1:6" x14ac:dyDescent="0.25">
      <c r="A49" s="78" t="s">
        <v>187</v>
      </c>
      <c r="B49" s="3">
        <v>2262.5</v>
      </c>
      <c r="C49" s="3">
        <v>1334.8</v>
      </c>
      <c r="D49" s="3">
        <v>1577.3</v>
      </c>
      <c r="E49" s="9">
        <v>2640.8</v>
      </c>
      <c r="F49" s="3"/>
    </row>
    <row r="50" spans="1:6" ht="15.75" customHeight="1" x14ac:dyDescent="0.25">
      <c r="A50" s="77" t="s">
        <v>147</v>
      </c>
      <c r="B50" s="74">
        <v>622497.80000000005</v>
      </c>
      <c r="C50" s="74">
        <v>537150.19999999995</v>
      </c>
      <c r="D50" s="74">
        <v>575934.4</v>
      </c>
      <c r="E50" s="81">
        <v>913857.8</v>
      </c>
      <c r="F50" s="3"/>
    </row>
    <row r="51" spans="1:6" ht="3.95" customHeight="1" x14ac:dyDescent="0.25">
      <c r="A51" s="78"/>
      <c r="B51" s="3"/>
      <c r="C51" s="3"/>
      <c r="D51" s="82"/>
      <c r="E51" s="82"/>
      <c r="F51" s="3"/>
    </row>
    <row r="52" spans="1:6" ht="14.1" customHeight="1" x14ac:dyDescent="0.25">
      <c r="A52" s="78" t="s">
        <v>243</v>
      </c>
      <c r="B52" s="78"/>
      <c r="C52" s="3"/>
      <c r="D52" s="78"/>
      <c r="E52" s="78"/>
      <c r="F52" s="3"/>
    </row>
    <row r="53" spans="1:6" ht="14.1" customHeight="1" x14ac:dyDescent="0.25">
      <c r="A53" s="78" t="s">
        <v>200</v>
      </c>
      <c r="B53" s="78"/>
      <c r="C53" s="3"/>
      <c r="D53" s="78"/>
      <c r="E53" s="78"/>
      <c r="F53" s="3"/>
    </row>
    <row r="54" spans="1:6" ht="6.95" customHeight="1" x14ac:dyDescent="0.25">
      <c r="A54" s="78"/>
      <c r="B54" s="78"/>
      <c r="C54" s="3"/>
      <c r="D54" s="78"/>
      <c r="E54" s="78"/>
      <c r="F54" s="3"/>
    </row>
    <row r="55" spans="1:6" ht="14.1" customHeight="1" x14ac:dyDescent="0.25">
      <c r="A55" s="115" t="s">
        <v>227</v>
      </c>
      <c r="B55" s="115"/>
      <c r="C55" s="115"/>
      <c r="D55" s="115"/>
      <c r="E55" s="115"/>
      <c r="F55" s="3"/>
    </row>
    <row r="56" spans="1:6" ht="14.1" customHeight="1" x14ac:dyDescent="0.25">
      <c r="A56" s="83" t="s">
        <v>204</v>
      </c>
      <c r="B56" s="83"/>
      <c r="C56" s="83"/>
      <c r="D56" s="83"/>
      <c r="E56" s="83"/>
      <c r="F56" s="3"/>
    </row>
    <row r="57" spans="1:6" ht="6.95" customHeight="1" x14ac:dyDescent="0.25">
      <c r="A57" s="60"/>
      <c r="B57" s="78"/>
      <c r="C57" s="3"/>
      <c r="D57" s="78"/>
      <c r="E57" s="78"/>
      <c r="F57" s="3"/>
    </row>
    <row r="58" spans="1:6" ht="14.1" customHeight="1" x14ac:dyDescent="0.25">
      <c r="A58" s="78" t="s">
        <v>241</v>
      </c>
      <c r="B58" s="60"/>
      <c r="C58" s="3"/>
      <c r="D58" s="60"/>
      <c r="E58" s="60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forecast, exports, prices, textile trade, Economic Research Service, ERS, U.S. Department of Agriculture, USDA</cp:keywords>
  <cp:lastModifiedBy>Boulanger, Stephanie - REE-ERS, Kansas City, MO</cp:lastModifiedBy>
  <cp:lastPrinted>2019-02-27T15:35:57Z</cp:lastPrinted>
  <dcterms:created xsi:type="dcterms:W3CDTF">2017-10-04T18:25:11Z</dcterms:created>
  <dcterms:modified xsi:type="dcterms:W3CDTF">2023-05-16T13:01:22Z</dcterms:modified>
</cp:coreProperties>
</file>